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cheda E_2022 " sheetId="5" r:id="rId1"/>
    <sheet name="Foglio1" sheetId="1" r:id="rId2"/>
    <sheet name="Foglio2" sheetId="2" r:id="rId3"/>
    <sheet name="Foglio3" sheetId="3" r:id="rId4"/>
  </sheets>
  <externalReferences>
    <externalReference r:id="rId5"/>
  </externalReferences>
  <definedNames>
    <definedName name="_xlnm.Print_Area" localSheetId="0">'Scheda E_2022 '!$A$2:$O$38</definedName>
  </definedNames>
  <calcPr calcId="145621"/>
</workbook>
</file>

<file path=xl/calcChain.xml><?xml version="1.0" encoding="utf-8"?>
<calcChain xmlns="http://schemas.openxmlformats.org/spreadsheetml/2006/main">
  <c r="I30" i="5" l="1"/>
  <c r="G30" i="5"/>
  <c r="F30" i="5"/>
  <c r="E30" i="5"/>
  <c r="D30" i="5"/>
  <c r="C30" i="5"/>
  <c r="B30" i="5"/>
  <c r="I29" i="5"/>
  <c r="G29" i="5"/>
  <c r="F29" i="5"/>
  <c r="E29" i="5"/>
  <c r="D29" i="5"/>
  <c r="C29" i="5"/>
  <c r="B29" i="5"/>
  <c r="I28" i="5"/>
  <c r="G28" i="5"/>
  <c r="F28" i="5"/>
  <c r="E28" i="5"/>
  <c r="D28" i="5"/>
  <c r="C28" i="5"/>
  <c r="B28" i="5"/>
  <c r="I27" i="5"/>
  <c r="G27" i="5"/>
  <c r="F27" i="5"/>
  <c r="E27" i="5"/>
  <c r="D27" i="5"/>
  <c r="C27" i="5"/>
  <c r="B27" i="5"/>
  <c r="I26" i="5"/>
  <c r="G26" i="5"/>
  <c r="F26" i="5"/>
  <c r="E26" i="5"/>
  <c r="D26" i="5"/>
  <c r="C26" i="5"/>
  <c r="B26" i="5"/>
  <c r="I25" i="5"/>
  <c r="G25" i="5"/>
  <c r="F25" i="5"/>
  <c r="E25" i="5"/>
  <c r="D25" i="5"/>
  <c r="C25" i="5"/>
  <c r="B25" i="5"/>
  <c r="I24" i="5"/>
  <c r="G24" i="5"/>
  <c r="F24" i="5"/>
  <c r="E24" i="5"/>
  <c r="D24" i="5"/>
  <c r="C24" i="5"/>
  <c r="B24" i="5"/>
  <c r="I23" i="5"/>
  <c r="G23" i="5"/>
  <c r="F23" i="5"/>
  <c r="E23" i="5"/>
  <c r="D23" i="5"/>
  <c r="C23" i="5"/>
  <c r="B23" i="5"/>
  <c r="I22" i="5"/>
  <c r="G22" i="5"/>
  <c r="F22" i="5"/>
  <c r="E22" i="5"/>
  <c r="D22" i="5"/>
  <c r="C22" i="5"/>
  <c r="B22" i="5"/>
  <c r="I21" i="5"/>
  <c r="G21" i="5"/>
  <c r="F21" i="5"/>
  <c r="E21" i="5"/>
  <c r="D21" i="5"/>
  <c r="C21" i="5"/>
  <c r="B21" i="5"/>
  <c r="I20" i="5"/>
  <c r="G20" i="5"/>
  <c r="F20" i="5"/>
  <c r="E20" i="5"/>
  <c r="D20" i="5"/>
  <c r="C20" i="5"/>
  <c r="B20" i="5"/>
  <c r="I19" i="5"/>
  <c r="G19" i="5"/>
  <c r="F19" i="5"/>
  <c r="E19" i="5"/>
  <c r="D19" i="5"/>
  <c r="C19" i="5"/>
  <c r="B19" i="5"/>
  <c r="I18" i="5"/>
  <c r="G18" i="5"/>
  <c r="F18" i="5"/>
  <c r="E18" i="5"/>
  <c r="D18" i="5"/>
  <c r="C18" i="5"/>
  <c r="B18" i="5"/>
  <c r="I17" i="5"/>
  <c r="G17" i="5"/>
  <c r="F17" i="5"/>
  <c r="E17" i="5"/>
  <c r="D17" i="5"/>
  <c r="C17" i="5"/>
  <c r="B17" i="5"/>
  <c r="I16" i="5"/>
  <c r="G16" i="5"/>
  <c r="F16" i="5"/>
  <c r="E16" i="5"/>
  <c r="D16" i="5"/>
  <c r="C16" i="5"/>
  <c r="B16" i="5"/>
  <c r="I15" i="5"/>
  <c r="G15" i="5"/>
  <c r="F15" i="5"/>
  <c r="E15" i="5"/>
  <c r="D15" i="5"/>
  <c r="C15" i="5"/>
  <c r="B15" i="5"/>
  <c r="I14" i="5"/>
  <c r="G14" i="5"/>
  <c r="F14" i="5"/>
  <c r="E14" i="5"/>
  <c r="D14" i="5"/>
  <c r="C14" i="5"/>
  <c r="B14" i="5"/>
  <c r="I13" i="5"/>
  <c r="G13" i="5"/>
  <c r="F13" i="5"/>
  <c r="E13" i="5"/>
  <c r="D13" i="5"/>
  <c r="C13" i="5"/>
  <c r="B13" i="5"/>
  <c r="I12" i="5"/>
  <c r="G12" i="5"/>
  <c r="F12" i="5"/>
  <c r="E12" i="5"/>
  <c r="D12" i="5"/>
  <c r="C12" i="5"/>
  <c r="B12" i="5"/>
  <c r="I11" i="5"/>
  <c r="G11" i="5"/>
  <c r="F11" i="5"/>
  <c r="E11" i="5"/>
  <c r="D11" i="5"/>
  <c r="C11" i="5"/>
  <c r="B11" i="5"/>
  <c r="I10" i="5"/>
  <c r="G10" i="5"/>
  <c r="F10" i="5"/>
  <c r="E10" i="5"/>
  <c r="D10" i="5"/>
  <c r="C10" i="5"/>
  <c r="B10" i="5"/>
  <c r="I9" i="5"/>
  <c r="G9" i="5"/>
  <c r="F9" i="5"/>
  <c r="E9" i="5"/>
  <c r="D9" i="5"/>
  <c r="C9" i="5"/>
  <c r="B9" i="5"/>
  <c r="I8" i="5"/>
  <c r="G8" i="5"/>
  <c r="F8" i="5"/>
  <c r="E8" i="5"/>
  <c r="D8" i="5"/>
  <c r="C8" i="5"/>
  <c r="B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I7" i="5"/>
  <c r="G7" i="5"/>
  <c r="F7" i="5"/>
  <c r="E7" i="5"/>
  <c r="D7" i="5"/>
  <c r="C7" i="5"/>
  <c r="B7" i="5"/>
</calcChain>
</file>

<file path=xl/sharedStrings.xml><?xml version="1.0" encoding="utf-8"?>
<sst xmlns="http://schemas.openxmlformats.org/spreadsheetml/2006/main" count="204" uniqueCount="43">
  <si>
    <t xml:space="preserve">ALLEGATO I - SCHEDA E:  PROGRAMMA TRIENNALE DELLE OPERE PUBBLICHE 2022/2024
DELL'AMMINISTRAZIONE DEL COMUNE DI SORRENTO (NA) </t>
  </si>
  <si>
    <t>INTERVENTI RICOMPRESI NELL'ELENCO ANNUALE 2022</t>
  </si>
  <si>
    <t>CODICE UNICO INTERVENTO - CUI</t>
  </si>
  <si>
    <t>CUP
Ereditato da scheda D</t>
  </si>
  <si>
    <t>DESCRIZIONE INTERVENTO
Ereditato da scheda D</t>
  </si>
  <si>
    <t>RESPONSABILE DEL PROCEDIMENTO
Ereditato da scheda D</t>
  </si>
  <si>
    <t>Importo annualità
Ereditato da scheda D</t>
  </si>
  <si>
    <t>IMPORTO INTERVENTO
Ereditato da scheda D</t>
  </si>
  <si>
    <t>Finalità
Tabella E.1</t>
  </si>
  <si>
    <t>Livello di priorità
Ereditato da scheda D</t>
  </si>
  <si>
    <t>Conformità Urbanistica</t>
  </si>
  <si>
    <t>Verifica vincoli ambientali</t>
  </si>
  <si>
    <t>LIVELLO DI PROGETTAZIONE
Tabella E.2</t>
  </si>
  <si>
    <t>CENTRALE DI COMMITTENZA O SOGGETTO AGGREGATORE AL QUALE SI INTENDE DELEGARE LA PROCEDURA DI AFFIDAMENTO</t>
  </si>
  <si>
    <t>Intervento aggiunto o variato a seguito di modifica programma (*)</t>
  </si>
  <si>
    <t>sì/no</t>
  </si>
  <si>
    <t>codice AUSA</t>
  </si>
  <si>
    <t>denominazione</t>
  </si>
  <si>
    <t>Ereditato da scheda D</t>
  </si>
  <si>
    <t>MIS - Miglioramento e incremento del servizio</t>
  </si>
  <si>
    <t>sì</t>
  </si>
  <si>
    <t>progetto di fattibilità tecnico-economica: "documento di fattibilità delle alternative progettuali"</t>
  </si>
  <si>
    <t>/////////////</t>
  </si>
  <si>
    <t>vedi nota (*)</t>
  </si>
  <si>
    <t>CPA - Conservazione del patrimonio</t>
  </si>
  <si>
    <t>ADN - Adeguamento normativo</t>
  </si>
  <si>
    <t xml:space="preserve"> progetto definitivo</t>
  </si>
  <si>
    <t>VAB - Valorizzazione dei beni vincolati</t>
  </si>
  <si>
    <t>progetto esecutivo</t>
  </si>
  <si>
    <t xml:space="preserve"> progetto definitivo da aggiornare</t>
  </si>
  <si>
    <t xml:space="preserve"> progetto definitivo </t>
  </si>
  <si>
    <t>Tabella E.1</t>
  </si>
  <si>
    <t>Tabella E.2</t>
  </si>
  <si>
    <t>Il referente del programma Dirigente ad Interim III Dipartimento
Ing. Alfonso Donadio</t>
  </si>
  <si>
    <t>URB - Qualità urbana</t>
  </si>
  <si>
    <t>1. progetto di fattibilità tecnico-economica: "documento di fattibilità delle alternativeprogettuali"</t>
  </si>
  <si>
    <t>AMB - Qualità ambientale</t>
  </si>
  <si>
    <t>2. progetto di fattibilità tecnico-economica: "documento finale"</t>
  </si>
  <si>
    <t>COP - Completamento Opera Incompiuta</t>
  </si>
  <si>
    <t>DEM - Demolizione Opera Incompiuta</t>
  </si>
  <si>
    <t>3. progetto definitivo</t>
  </si>
  <si>
    <t>DEOP - Demolizione opere persistenti e non più utilizzabili</t>
  </si>
  <si>
    <t>4. progetto esecutivo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</si>
</sst>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410]\ * #,##0.00_-;\-[$€-410]\ * #,##0.00_-;_-[$€-410]\ * &quot;-&quot;??_-;_-@_-"/>
    <numFmt numFmtId="165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4"/>
      <name val="Calibri"/>
      <family val="2"/>
      <scheme val="minor"/>
    </font>
    <font>
      <sz val="11"/>
      <name val="Arial Narrow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165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2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Fill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>
      <alignment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2" fillId="0" borderId="4" xfId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12" fillId="0" borderId="2" xfId="1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wrapText="1"/>
    </xf>
    <xf numFmtId="0" fontId="2" fillId="0" borderId="0" xfId="1" applyFill="1"/>
    <xf numFmtId="0" fontId="2" fillId="0" borderId="0" xfId="1" applyFill="1" applyAlignment="1">
      <alignment horizontal="left"/>
    </xf>
    <xf numFmtId="0" fontId="1" fillId="3" borderId="5" xfId="1" applyFont="1" applyFill="1" applyBorder="1" applyAlignment="1">
      <alignment horizontal="left" vertical="center" wrapText="1"/>
    </xf>
    <xf numFmtId="0" fontId="1" fillId="3" borderId="6" xfId="1" applyFont="1" applyFill="1" applyBorder="1" applyAlignment="1">
      <alignment horizontal="left" vertical="center" wrapText="1"/>
    </xf>
    <xf numFmtId="0" fontId="1" fillId="3" borderId="7" xfId="1" applyFont="1" applyFill="1" applyBorder="1" applyAlignment="1">
      <alignment horizontal="left" vertical="center" wrapText="1"/>
    </xf>
    <xf numFmtId="0" fontId="2" fillId="3" borderId="6" xfId="1" applyFill="1" applyBorder="1"/>
    <xf numFmtId="0" fontId="2" fillId="3" borderId="7" xfId="1" applyFill="1" applyBorder="1"/>
    <xf numFmtId="0" fontId="1" fillId="0" borderId="0" xfId="2" applyFont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2" fillId="0" borderId="8" xfId="1" applyBorder="1"/>
    <xf numFmtId="0" fontId="2" fillId="0" borderId="0" xfId="1" applyFill="1" applyBorder="1"/>
    <xf numFmtId="0" fontId="2" fillId="0" borderId="9" xfId="1" applyBorder="1" applyAlignment="1">
      <alignment horizontal="left"/>
    </xf>
    <xf numFmtId="0" fontId="2" fillId="0" borderId="0" xfId="1" applyBorder="1"/>
    <xf numFmtId="0" fontId="2" fillId="0" borderId="9" xfId="1" applyFill="1" applyBorder="1"/>
    <xf numFmtId="0" fontId="9" fillId="0" borderId="8" xfId="1" applyFont="1" applyBorder="1"/>
    <xf numFmtId="0" fontId="9" fillId="0" borderId="9" xfId="1" applyFont="1" applyBorder="1" applyAlignment="1">
      <alignment horizontal="left"/>
    </xf>
    <xf numFmtId="0" fontId="13" fillId="0" borderId="0" xfId="1" applyFont="1" applyFill="1" applyAlignment="1">
      <alignment vertical="center" wrapText="1"/>
    </xf>
    <xf numFmtId="0" fontId="2" fillId="0" borderId="4" xfId="1" applyBorder="1"/>
    <xf numFmtId="0" fontId="2" fillId="0" borderId="10" xfId="1" applyFill="1" applyBorder="1"/>
    <xf numFmtId="0" fontId="2" fillId="0" borderId="11" xfId="1" applyFill="1" applyBorder="1" applyAlignment="1">
      <alignment horizontal="left"/>
    </xf>
    <xf numFmtId="0" fontId="2" fillId="0" borderId="10" xfId="1" applyBorder="1"/>
    <xf numFmtId="0" fontId="2" fillId="0" borderId="11" xfId="1" applyFill="1" applyBorder="1"/>
    <xf numFmtId="0" fontId="2" fillId="0" borderId="0" xfId="1" applyFill="1" applyBorder="1" applyAlignment="1">
      <alignment horizontal="left"/>
    </xf>
    <xf numFmtId="0" fontId="2" fillId="0" borderId="0" xfId="1" applyAlignment="1">
      <alignment horizontal="left"/>
    </xf>
  </cellXfs>
  <cellStyles count="4">
    <cellStyle name="Normale" xfId="0" builtinId="0"/>
    <cellStyle name="Normale 2" xfId="2"/>
    <cellStyle name="Normale 3" xfId="1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hede%20PP.O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a A_2022-23-24"/>
      <sheetName val="Scheda B"/>
      <sheetName val="SCHEDA D 22-23-24"/>
      <sheetName val="Scheda E_2022 "/>
      <sheetName val="Scheda F"/>
      <sheetName val="SCHEDA DI DETTAGLIO"/>
    </sheetNames>
    <sheetDataSet>
      <sheetData sheetId="0"/>
      <sheetData sheetId="1"/>
      <sheetData sheetId="2">
        <row r="5">
          <cell r="B5" t="str">
            <v>82001030632 - 2021 - 00001</v>
          </cell>
          <cell r="C5" t="str">
            <v>2022 - 00001</v>
          </cell>
          <cell r="F5" t="str">
            <v>Arch.D.De Stefano</v>
          </cell>
          <cell r="P5" t="str">
            <v xml:space="preserve">REALIZZAZIONE NUOVI VIALI ED ELIMINAZIONE BARRIERE ARCHITETTONICHE ALL'IMPIANTO ORIGINARIO DI INGRESSO .                                  </v>
          </cell>
          <cell r="Q5" t="str">
            <v>1. priorità massima</v>
          </cell>
          <cell r="R5">
            <v>250000</v>
          </cell>
          <cell r="AK5">
            <v>250000</v>
          </cell>
        </row>
        <row r="6">
          <cell r="B6" t="str">
            <v>82001030632 - 2021 - 00002</v>
          </cell>
          <cell r="C6" t="str">
            <v>2022 - 00002</v>
          </cell>
          <cell r="F6" t="str">
            <v>Arch.D.De Stefano</v>
          </cell>
          <cell r="P6" t="str">
            <v xml:space="preserve">INTERVENTI DI MANUTENZIONE STRAORDINARIA ALLE STRUTTURE DEL CIMITERO DI SAN RENATO </v>
          </cell>
          <cell r="Q6" t="str">
            <v>2. priorità media</v>
          </cell>
          <cell r="R6">
            <v>300000</v>
          </cell>
          <cell r="AK6">
            <v>300000</v>
          </cell>
        </row>
        <row r="7">
          <cell r="B7" t="str">
            <v>82001030632 - 2021 - 00003</v>
          </cell>
          <cell r="C7" t="str">
            <v>2022- 00003</v>
          </cell>
          <cell r="F7" t="str">
            <v>Arch.D.De Stefano</v>
          </cell>
          <cell r="P7" t="str">
            <v>REALIZZAZIONE ALL'INTERNO DEL NICCHIARIO ANTISTANTE E SOTTOSTANTE IL CAPPELLONE CENTRALE DI UN COLOMBARIO PER URNE CINERARIE.</v>
          </cell>
          <cell r="Q7" t="str">
            <v>1. priorità massima</v>
          </cell>
          <cell r="R7">
            <v>320000</v>
          </cell>
          <cell r="AK7">
            <v>320000</v>
          </cell>
        </row>
        <row r="8">
          <cell r="B8" t="str">
            <v>82001030632 - 2021 - 00004</v>
          </cell>
          <cell r="C8" t="str">
            <v>2022 - 00004</v>
          </cell>
          <cell r="F8" t="str">
            <v>Ing.j Luigi Desiderio</v>
          </cell>
          <cell r="P8" t="str">
            <v>INTERVENTO DI ADEGUAMENTO SALA CINEMA TEATRO TASSO - IMPORTO DEL PROGETTO €. 320.000,00.  FINAMZIAMENTO DELLA CITTÀ METRROPOLITANA € 230.933,83 + IMPORTO A CARICO DEL COMUNE € 89.066,17; (CONTRIBUTO ASSEGNATO DALLA PROVINCIA CON DETERMINA DIRIGENZIALE 9117 DEL 31.12.2020). La quota parte a carico del Comune viene finanziata attingendo dalle disponibilità del capitolo oneri di urbanizzazione mediante applicazione dell'avanzo di Amministrazione.</v>
          </cell>
          <cell r="Q8" t="str">
            <v>2. priorità media</v>
          </cell>
          <cell r="R8">
            <v>320000</v>
          </cell>
          <cell r="AK8">
            <v>320000</v>
          </cell>
        </row>
        <row r="9">
          <cell r="B9" t="str">
            <v>82001030632 - 2021 - 00007</v>
          </cell>
          <cell r="C9" t="str">
            <v>2022 - 00005</v>
          </cell>
          <cell r="F9" t="str">
            <v>Arch.D.De Stefano</v>
          </cell>
          <cell r="P9" t="str">
            <v xml:space="preserve">REALIZZAZIONE DEL PARCO AGRICOLO ARCHEOLOGICO DELLA PUNTA DEL CAPO (REGINA GIOVANNA) - INTERVENTO DI SISTEMAZIONE AREE ESTERNE E RISANAMENTO STRUTTURE EDILIZIE DELLA CASA COLONICA </v>
          </cell>
          <cell r="Q9" t="str">
            <v>2. priorità media</v>
          </cell>
          <cell r="R9">
            <v>3650073.1799999997</v>
          </cell>
          <cell r="AK9">
            <v>3650073.1799999997</v>
          </cell>
        </row>
        <row r="10">
          <cell r="B10" t="str">
            <v>82001030632 - 2021 - 00008</v>
          </cell>
          <cell r="C10" t="str">
            <v>2022 - 00006</v>
          </cell>
          <cell r="F10" t="str">
            <v>Arch.D.De Stefano</v>
          </cell>
          <cell r="P10" t="str">
            <v>INTERVENTI DI RESTAURO BENI CULTURALI - ARCHEOLOGICI. L'intervento viene finanziato attingendo dalle disponibilità del capitolo oneri di urbanizzazione mediate applicazione dell'avanzo di Amministrazione.</v>
          </cell>
          <cell r="Q10" t="str">
            <v>1. priorità massima</v>
          </cell>
          <cell r="R10">
            <v>500000</v>
          </cell>
          <cell r="AK10">
            <v>500000</v>
          </cell>
        </row>
        <row r="11">
          <cell r="B11" t="str">
            <v>82001030632 - 2021 - 00009</v>
          </cell>
          <cell r="C11" t="str">
            <v>2022 - 00007</v>
          </cell>
          <cell r="F11" t="str">
            <v>Ing.j Luigi Desiderio</v>
          </cell>
          <cell r="P11" t="str">
            <v>INTERVENTI DI MANUTENZIONE BENI PATRIMONIALI. PRIMA ANNUALITA'</v>
          </cell>
          <cell r="Q11" t="str">
            <v>1. priorità massima</v>
          </cell>
          <cell r="R11">
            <v>200000</v>
          </cell>
          <cell r="AK11">
            <v>200000</v>
          </cell>
        </row>
        <row r="12">
          <cell r="B12" t="str">
            <v>82001030632 - 2021 - 00010</v>
          </cell>
          <cell r="C12" t="str">
            <v>2022 - 00008</v>
          </cell>
          <cell r="F12" t="str">
            <v>Arch.D.De Stefano</v>
          </cell>
          <cell r="P12" t="str">
            <v>REALIZZAZIONE INFOPOINT CESPITE COMUNALE AL CENTRO DI PIAZZA VENIERO</v>
          </cell>
          <cell r="Q12" t="str">
            <v>2. priorità media</v>
          </cell>
          <cell r="R12">
            <v>350000</v>
          </cell>
          <cell r="AK12">
            <v>325000</v>
          </cell>
        </row>
        <row r="13">
          <cell r="B13" t="str">
            <v>82001030632 - 2021 - 00011</v>
          </cell>
          <cell r="C13" t="str">
            <v>2022 - 00009</v>
          </cell>
          <cell r="F13" t="str">
            <v xml:space="preserve">Ing. Simona Cira Acconcia </v>
          </cell>
          <cell r="P13" t="str">
            <v>RIQUALIFICAZIONE E RIGENERAZIONE DELL'IMPIANTO SPORTIVO ADIACENTE ALL'EDIFICIO SCOLASTICO ANGELINA LAURO FINALIZZATA ALLA REALIZZAZIONE DI UN'AREA POLIFUNZIONALE COPERTA.</v>
          </cell>
          <cell r="Q13" t="str">
            <v>2. priorità media</v>
          </cell>
          <cell r="R13">
            <v>700000</v>
          </cell>
          <cell r="AK13">
            <v>700000</v>
          </cell>
        </row>
        <row r="14">
          <cell r="B14" t="str">
            <v>82001030632 - 2021 - 00012</v>
          </cell>
          <cell r="C14" t="str">
            <v>2022 - 00010</v>
          </cell>
          <cell r="F14" t="str">
            <v>Ing.j Luigi Desiderio</v>
          </cell>
          <cell r="P14" t="str">
            <v>INTERVENTI DI MANUTENZIONE STRAORDINARIA DELL'AGRUMETO - FONDO PETRULO</v>
          </cell>
          <cell r="Q14" t="str">
            <v>3. priorità minima</v>
          </cell>
          <cell r="R14">
            <v>250000</v>
          </cell>
          <cell r="AK14">
            <v>250000</v>
          </cell>
        </row>
        <row r="15">
          <cell r="B15" t="str">
            <v>82001030632 - 2021 - 00001</v>
          </cell>
          <cell r="C15" t="str">
            <v>2022- 00011</v>
          </cell>
          <cell r="F15" t="str">
            <v>Arch.D.De Stefano</v>
          </cell>
          <cell r="P15" t="str">
            <v xml:space="preserve">RIQUALIFICAZIONE IMPIANTO CIMITERIALE ORIGINARIO DA ESEGUIRE AL PIANO INGRESSO                                 </v>
          </cell>
          <cell r="Q15" t="str">
            <v>1. priorità massima</v>
          </cell>
          <cell r="R15">
            <v>750000</v>
          </cell>
          <cell r="AK15">
            <v>750000</v>
          </cell>
        </row>
        <row r="16">
          <cell r="B16" t="str">
            <v>82001030632 - 2021 - 0002</v>
          </cell>
          <cell r="C16" t="str">
            <v>2022- 00012</v>
          </cell>
          <cell r="F16" t="str">
            <v>Arch.D.De Stefano</v>
          </cell>
          <cell r="P16" t="str">
            <v>INTERVENTI DI RIQUALIFICAZIONE E CONSOLIDAMENTO DEI LOCALI SEMINTERRATI DELLA CAPPELLA DI SANTA MARIA DEL TORO SITA IN VIA FREGONITO, SORRENTO (NA)</v>
          </cell>
          <cell r="Q16" t="str">
            <v>2. priorità media</v>
          </cell>
          <cell r="R16">
            <v>170000</v>
          </cell>
          <cell r="AK16">
            <v>170000</v>
          </cell>
        </row>
        <row r="17">
          <cell r="B17" t="str">
            <v>82001030632 - 2022 - 00003</v>
          </cell>
          <cell r="C17" t="str">
            <v>2022 - 00013</v>
          </cell>
          <cell r="F17" t="str">
            <v>Arch.D.De Stefano</v>
          </cell>
          <cell r="P17" t="str">
            <v xml:space="preserve">RIQUALIFICAZIONE AREA ELIPORTO                                          </v>
          </cell>
          <cell r="Q17" t="str">
            <v>1. priorità massima</v>
          </cell>
          <cell r="R17">
            <v>1011691.11</v>
          </cell>
          <cell r="AK17">
            <v>1011691.11</v>
          </cell>
        </row>
        <row r="18">
          <cell r="B18" t="str">
            <v>82001030632 - 2022 - 00016</v>
          </cell>
          <cell r="C18" t="str">
            <v>2022 - 00014</v>
          </cell>
          <cell r="F18" t="str">
            <v xml:space="preserve">Ing. Simona Cira Acconcia </v>
          </cell>
          <cell r="P18" t="str">
            <v>RIQUALIFICAZIONE PERCORSO PEDONALE RETROSTANTE GLI STABILIMENTI BALNEARI SPIAGGIA S.FRANCESCO</v>
          </cell>
          <cell r="Q18" t="str">
            <v>2. priorità media</v>
          </cell>
          <cell r="R18">
            <v>2000000</v>
          </cell>
          <cell r="AK18">
            <v>2000000</v>
          </cell>
        </row>
        <row r="19">
          <cell r="B19" t="str">
            <v>82001030632 - 2022 - 00004</v>
          </cell>
          <cell r="C19" t="str">
            <v>2022 - 00015</v>
          </cell>
          <cell r="F19" t="str">
            <v>Arch.D.De Stefano</v>
          </cell>
          <cell r="P19" t="str">
            <v>RECUPERO E VALORIZZAZIONE RESTI ARCHEOLOGICI NELL'AREA DI PIAZZA A. VENIERO                                          (L'IMPORTO ORIGINARIO DI € 1.178.164,00 E' STATO INCREMENTATO AD € 1.700.000,00 PER ESIGENZE DI AGGIORNAMENTO DEL PROGETTO)</v>
          </cell>
          <cell r="Q19" t="str">
            <v>2. priorità media</v>
          </cell>
          <cell r="R19">
            <v>1700000</v>
          </cell>
          <cell r="AK19">
            <v>1700000</v>
          </cell>
        </row>
        <row r="20">
          <cell r="B20" t="str">
            <v>82001030632 - 2023 - 00004</v>
          </cell>
          <cell r="C20" t="str">
            <v>2022 - 00016</v>
          </cell>
          <cell r="F20" t="str">
            <v>Arch.D.De Stefano</v>
          </cell>
          <cell r="P20" t="str">
            <v xml:space="preserve">RIQUALIFICAZIONE PARCO IBSEN </v>
          </cell>
          <cell r="Q20" t="str">
            <v>3. priorità minima</v>
          </cell>
          <cell r="R20">
            <v>800000</v>
          </cell>
          <cell r="AK20">
            <v>800000</v>
          </cell>
        </row>
        <row r="21">
          <cell r="B21" t="str">
            <v>82001030632 - 2023 - 00002</v>
          </cell>
          <cell r="C21" t="str">
            <v>2022 - 00017</v>
          </cell>
          <cell r="F21" t="str">
            <v>Arch.D.De Stefano</v>
          </cell>
          <cell r="P21" t="str">
            <v>RECUPERO FUNZIONALE EDIFICIO ADIACENTE CENTRO ANZIANI</v>
          </cell>
          <cell r="Q21" t="str">
            <v>2. priorità media</v>
          </cell>
          <cell r="R21">
            <v>900000</v>
          </cell>
          <cell r="AK21">
            <v>900000</v>
          </cell>
        </row>
        <row r="22">
          <cell r="B22" t="str">
            <v>82001030632 - 2022 - 00014</v>
          </cell>
          <cell r="C22" t="str">
            <v>2023 - 00018</v>
          </cell>
          <cell r="F22" t="str">
            <v>Arch.D.De Stefano</v>
          </cell>
          <cell r="P22" t="str">
            <v>RIQUALIFICAZIONE AREA VERDE PINETA LE TORE</v>
          </cell>
          <cell r="Q22" t="str">
            <v>1. priorità massima</v>
          </cell>
          <cell r="R22">
            <v>481046.75</v>
          </cell>
          <cell r="AK22">
            <v>481046.75</v>
          </cell>
        </row>
        <row r="23">
          <cell r="B23" t="str">
            <v>82001030632 - 2022 - 00005</v>
          </cell>
          <cell r="C23" t="str">
            <v>2024 - 00019</v>
          </cell>
          <cell r="F23" t="str">
            <v>ing.  Simona Cira Acconcia</v>
          </cell>
          <cell r="P23" t="str">
            <v>INTERVENTO DI RIPRISTINO DELLA VIABILITA' DI VIA FONTANELLE</v>
          </cell>
          <cell r="Q23" t="str">
            <v>1. priorità massima</v>
          </cell>
          <cell r="R23">
            <v>5000000</v>
          </cell>
          <cell r="AK23">
            <v>5000000</v>
          </cell>
        </row>
        <row r="24">
          <cell r="B24" t="str">
            <v>82001030632 - 2022 - 00018</v>
          </cell>
          <cell r="C24" t="str">
            <v>2022 - 00020</v>
          </cell>
          <cell r="F24" t="str">
            <v>Arch.D.De Stefano</v>
          </cell>
          <cell r="P24" t="str">
            <v>MANUTENZIONE STRAORDINARIA PER DISSESTO IDROGEOLOGICO  - LAVORI DI MESSA IN SICUREZZA IDROGEOLOGICA DI VIA ZATRI - CONSOLIDAMENTO DEL VERSANTE A MONTE .</v>
          </cell>
          <cell r="Q24" t="str">
            <v>1. priorità massima</v>
          </cell>
          <cell r="R24">
            <v>170000</v>
          </cell>
          <cell r="AK24">
            <v>170000</v>
          </cell>
        </row>
        <row r="25">
          <cell r="B25" t="str">
            <v>82001030632 - 2022 - 00021</v>
          </cell>
          <cell r="C25" t="str">
            <v>2022- 00021</v>
          </cell>
          <cell r="F25" t="str">
            <v>Arch.D.De Stefano</v>
          </cell>
          <cell r="P25" t="str">
            <v>LAVORI DI COMPLETAMENTO AL SOTTOTETTO DELL'EDIFICIO SCOLASTICO DI VITTORIO VENETO - I LOTTO</v>
          </cell>
          <cell r="Q25" t="str">
            <v>1. priorità massima</v>
          </cell>
          <cell r="R25">
            <v>400000</v>
          </cell>
          <cell r="AK25">
            <v>400000</v>
          </cell>
        </row>
        <row r="26">
          <cell r="B26" t="str">
            <v>82001030632 - 2022 - 00022</v>
          </cell>
          <cell r="C26" t="str">
            <v>2022- 00022</v>
          </cell>
          <cell r="F26" t="str">
            <v xml:space="preserve">Ing. Simona Cira Acconcia </v>
          </cell>
          <cell r="P26" t="str">
            <v>DEMOLIZIONE E RICOSTRUZIONE DELLA SCUOLA MATERNA DI CESARANO</v>
          </cell>
          <cell r="Q26" t="str">
            <v>1. priorità massima</v>
          </cell>
          <cell r="R26">
            <v>1759467.51</v>
          </cell>
          <cell r="AK26">
            <v>1759467.51</v>
          </cell>
        </row>
        <row r="27">
          <cell r="B27" t="str">
            <v>82001030632 - 2022 - 00008</v>
          </cell>
          <cell r="C27" t="str">
            <v>2022 - 00023</v>
          </cell>
          <cell r="F27" t="str">
            <v xml:space="preserve">Ing. Simona Cira Acconcia </v>
          </cell>
          <cell r="P27" t="str">
            <v>ADEGUAMENTO DELLE ARTERIE STRADALI TRATTI DI VIA ATIGLIANA CASARLANO E VIA CALA VIA BARANICA PRIMO LOTTO</v>
          </cell>
          <cell r="R27">
            <v>350000</v>
          </cell>
          <cell r="AK27">
            <v>350000</v>
          </cell>
        </row>
        <row r="28">
          <cell r="B28" t="str">
            <v>82001030632 - 2022 - 00009</v>
          </cell>
          <cell r="C28" t="str">
            <v>2022 - 00024</v>
          </cell>
          <cell r="F28" t="str">
            <v xml:space="preserve">Ing. Simona Cira Acconcia </v>
          </cell>
          <cell r="P28" t="str">
            <v>ADEGUAMENTO DELLE ARTERIE STRADALI TRA VIA ATIGLIANA CASARLANO E VIA CALA VIA BARANICA TRATTO SECONDO LOTTO</v>
          </cell>
          <cell r="R28">
            <v>513000</v>
          </cell>
          <cell r="AK28">
            <v>513000</v>
          </cell>
        </row>
        <row r="29">
          <cell r="Q29" t="str">
            <v>3. priorità minima</v>
          </cell>
        </row>
        <row r="30">
          <cell r="Q30" t="str">
            <v>3. priorità minima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tabSelected="1" topLeftCell="A25" zoomScale="55" zoomScaleNormal="55" zoomScalePageLayoutView="106" workbookViewId="0">
      <selection activeCell="L36" sqref="L36"/>
    </sheetView>
  </sheetViews>
  <sheetFormatPr defaultColWidth="9.140625" defaultRowHeight="15" x14ac:dyDescent="0.2"/>
  <cols>
    <col min="1" max="1" width="6.42578125" style="1" customWidth="1"/>
    <col min="2" max="2" width="26.7109375" style="3" customWidth="1"/>
    <col min="3" max="3" width="25.5703125" style="3" customWidth="1"/>
    <col min="4" max="4" width="51.7109375" style="55" customWidth="1"/>
    <col min="5" max="5" width="19.42578125" style="3" customWidth="1"/>
    <col min="6" max="6" width="19.28515625" style="3" customWidth="1"/>
    <col min="7" max="7" width="21.28515625" style="3" customWidth="1"/>
    <col min="8" max="8" width="22.42578125" style="32" customWidth="1"/>
    <col min="9" max="9" width="19.5703125" style="32" customWidth="1"/>
    <col min="10" max="10" width="18.140625" style="32" customWidth="1"/>
    <col min="11" max="11" width="13.140625" style="32" customWidth="1"/>
    <col min="12" max="12" width="29" style="32" customWidth="1"/>
    <col min="13" max="13" width="15.7109375" style="32" bestFit="1" customWidth="1"/>
    <col min="14" max="14" width="18.28515625" style="32" customWidth="1"/>
    <col min="15" max="15" width="21.85546875" style="32" customWidth="1"/>
    <col min="16" max="16" width="2.85546875" style="3" customWidth="1"/>
    <col min="17" max="16384" width="9.140625" style="3"/>
  </cols>
  <sheetData>
    <row r="2" spans="1:15" ht="42.75" customHeight="1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3.25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9" customHeight="1" x14ac:dyDescent="0.3">
      <c r="B4" s="4"/>
      <c r="C4" s="4"/>
      <c r="D4" s="5"/>
      <c r="E4" s="4"/>
      <c r="F4" s="4"/>
      <c r="G4" s="4"/>
      <c r="H4" s="6"/>
      <c r="I4" s="6"/>
      <c r="J4" s="6"/>
      <c r="K4" s="6"/>
      <c r="L4" s="6"/>
      <c r="M4" s="6"/>
      <c r="N4" s="6"/>
      <c r="O4" s="6"/>
    </row>
    <row r="5" spans="1:15" ht="113.25" customHeight="1" x14ac:dyDescent="0.2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13</v>
      </c>
      <c r="N5" s="9"/>
      <c r="O5" s="8" t="s">
        <v>14</v>
      </c>
    </row>
    <row r="6" spans="1:15" ht="38.25" customHeight="1" x14ac:dyDescent="0.2">
      <c r="B6" s="10"/>
      <c r="C6" s="10"/>
      <c r="D6" s="11"/>
      <c r="E6" s="10"/>
      <c r="F6" s="10"/>
      <c r="G6" s="10"/>
      <c r="H6" s="12"/>
      <c r="I6" s="12"/>
      <c r="J6" s="12" t="s">
        <v>15</v>
      </c>
      <c r="K6" s="12" t="s">
        <v>15</v>
      </c>
      <c r="L6" s="12"/>
      <c r="M6" s="12" t="s">
        <v>16</v>
      </c>
      <c r="N6" s="13" t="s">
        <v>17</v>
      </c>
      <c r="O6" s="12" t="s">
        <v>18</v>
      </c>
    </row>
    <row r="7" spans="1:15" s="23" customFormat="1" ht="93.75" x14ac:dyDescent="0.2">
      <c r="A7" s="14">
        <v>1</v>
      </c>
      <c r="B7" s="15" t="str">
        <f>'[1]SCHEDA D 22-23-24'!B5</f>
        <v>82001030632 - 2021 - 00001</v>
      </c>
      <c r="C7" s="15" t="str">
        <f>'[1]SCHEDA D 22-23-24'!C5</f>
        <v>2022 - 00001</v>
      </c>
      <c r="D7" s="16" t="str">
        <f>'[1]SCHEDA D 22-23-24'!P5</f>
        <v xml:space="preserve">REALIZZAZIONE NUOVI VIALI ED ELIMINAZIONE BARRIERE ARCHITETTONICHE ALL'IMPIANTO ORIGINARIO DI INGRESSO .                                  </v>
      </c>
      <c r="E7" s="17" t="str">
        <f>'[1]SCHEDA D 22-23-24'!F5</f>
        <v>Arch.D.De Stefano</v>
      </c>
      <c r="F7" s="18">
        <f>'[1]SCHEDA D 22-23-24'!R5</f>
        <v>250000</v>
      </c>
      <c r="G7" s="18">
        <f>'[1]SCHEDA D 22-23-24'!AK5</f>
        <v>250000</v>
      </c>
      <c r="H7" s="19" t="s">
        <v>19</v>
      </c>
      <c r="I7" s="20" t="str">
        <f>'[1]SCHEDA D 22-23-24'!Q5</f>
        <v>1. priorità massima</v>
      </c>
      <c r="J7" s="19" t="s">
        <v>20</v>
      </c>
      <c r="K7" s="19" t="s">
        <v>20</v>
      </c>
      <c r="L7" s="19" t="s">
        <v>21</v>
      </c>
      <c r="M7" s="21" t="s">
        <v>22</v>
      </c>
      <c r="N7" s="22" t="s">
        <v>22</v>
      </c>
      <c r="O7" s="22" t="s">
        <v>23</v>
      </c>
    </row>
    <row r="8" spans="1:15" s="23" customFormat="1" ht="93.75" x14ac:dyDescent="0.2">
      <c r="A8" s="14">
        <f>A7+1</f>
        <v>2</v>
      </c>
      <c r="B8" s="15" t="str">
        <f>'[1]SCHEDA D 22-23-24'!B6</f>
        <v>82001030632 - 2021 - 00002</v>
      </c>
      <c r="C8" s="15" t="str">
        <f>'[1]SCHEDA D 22-23-24'!C6</f>
        <v>2022 - 00002</v>
      </c>
      <c r="D8" s="16" t="str">
        <f>'[1]SCHEDA D 22-23-24'!P6</f>
        <v xml:space="preserve">INTERVENTI DI MANUTENZIONE STRAORDINARIA ALLE STRUTTURE DEL CIMITERO DI SAN RENATO </v>
      </c>
      <c r="E8" s="17" t="str">
        <f>'[1]SCHEDA D 22-23-24'!F6</f>
        <v>Arch.D.De Stefano</v>
      </c>
      <c r="F8" s="18">
        <f>'[1]SCHEDA D 22-23-24'!R6</f>
        <v>300000</v>
      </c>
      <c r="G8" s="18">
        <f>'[1]SCHEDA D 22-23-24'!AK6</f>
        <v>300000</v>
      </c>
      <c r="H8" s="19" t="s">
        <v>24</v>
      </c>
      <c r="I8" s="20" t="str">
        <f>'[1]SCHEDA D 22-23-24'!Q6</f>
        <v>2. priorità media</v>
      </c>
      <c r="J8" s="19" t="s">
        <v>20</v>
      </c>
      <c r="K8" s="19" t="s">
        <v>20</v>
      </c>
      <c r="L8" s="19" t="s">
        <v>21</v>
      </c>
      <c r="M8" s="21" t="s">
        <v>22</v>
      </c>
      <c r="N8" s="22" t="s">
        <v>22</v>
      </c>
      <c r="O8" s="22" t="s">
        <v>23</v>
      </c>
    </row>
    <row r="9" spans="1:15" s="23" customFormat="1" ht="93.75" x14ac:dyDescent="0.2">
      <c r="A9" s="14">
        <f t="shared" ref="A9:A30" si="0">A8+1</f>
        <v>3</v>
      </c>
      <c r="B9" s="15" t="str">
        <f>'[1]SCHEDA D 22-23-24'!B7</f>
        <v>82001030632 - 2021 - 00003</v>
      </c>
      <c r="C9" s="15" t="str">
        <f>'[1]SCHEDA D 22-23-24'!C7</f>
        <v>2022- 00003</v>
      </c>
      <c r="D9" s="16" t="str">
        <f>'[1]SCHEDA D 22-23-24'!P7</f>
        <v>REALIZZAZIONE ALL'INTERNO DEL NICCHIARIO ANTISTANTE E SOTTOSTANTE IL CAPPELLONE CENTRALE DI UN COLOMBARIO PER URNE CINERARIE.</v>
      </c>
      <c r="E9" s="17" t="str">
        <f>'[1]SCHEDA D 22-23-24'!F7</f>
        <v>Arch.D.De Stefano</v>
      </c>
      <c r="F9" s="18">
        <f>'[1]SCHEDA D 22-23-24'!R7</f>
        <v>320000</v>
      </c>
      <c r="G9" s="18">
        <f>'[1]SCHEDA D 22-23-24'!AK7</f>
        <v>320000</v>
      </c>
      <c r="H9" s="19" t="s">
        <v>19</v>
      </c>
      <c r="I9" s="20" t="str">
        <f>'[1]SCHEDA D 22-23-24'!Q7</f>
        <v>1. priorità massima</v>
      </c>
      <c r="J9" s="19" t="s">
        <v>20</v>
      </c>
      <c r="K9" s="19" t="s">
        <v>20</v>
      </c>
      <c r="L9" s="19" t="s">
        <v>21</v>
      </c>
      <c r="M9" s="21" t="s">
        <v>22</v>
      </c>
      <c r="N9" s="22" t="s">
        <v>22</v>
      </c>
      <c r="O9" s="22" t="s">
        <v>23</v>
      </c>
    </row>
    <row r="10" spans="1:15" s="23" customFormat="1" ht="192.75" customHeight="1" x14ac:dyDescent="0.2">
      <c r="A10" s="14">
        <f t="shared" si="0"/>
        <v>4</v>
      </c>
      <c r="B10" s="15" t="str">
        <f>'[1]SCHEDA D 22-23-24'!B8</f>
        <v>82001030632 - 2021 - 00004</v>
      </c>
      <c r="C10" s="15" t="str">
        <f>'[1]SCHEDA D 22-23-24'!C8</f>
        <v>2022 - 00004</v>
      </c>
      <c r="D10" s="16" t="str">
        <f>'[1]SCHEDA D 22-23-24'!P8</f>
        <v>INTERVENTO DI ADEGUAMENTO SALA CINEMA TEATRO TASSO - IMPORTO DEL PROGETTO €. 320.000,00.  FINAMZIAMENTO DELLA CITTÀ METRROPOLITANA € 230.933,83 + IMPORTO A CARICO DEL COMUNE € 89.066,17; (CONTRIBUTO ASSEGNATO DALLA PROVINCIA CON DETERMINA DIRIGENZIALE 9117 DEL 31.12.2020). La quota parte a carico del Comune viene finanziata attingendo dalle disponibilità del capitolo oneri di urbanizzazione mediante applicazione dell'avanzo di Amministrazione.</v>
      </c>
      <c r="E10" s="17" t="str">
        <f>'[1]SCHEDA D 22-23-24'!F8</f>
        <v>Ing.j Luigi Desiderio</v>
      </c>
      <c r="F10" s="18">
        <f>'[1]SCHEDA D 22-23-24'!R8</f>
        <v>320000</v>
      </c>
      <c r="G10" s="18">
        <f>'[1]SCHEDA D 22-23-24'!AK8</f>
        <v>320000</v>
      </c>
      <c r="H10" s="19" t="s">
        <v>25</v>
      </c>
      <c r="I10" s="20" t="str">
        <f>'[1]SCHEDA D 22-23-24'!Q8</f>
        <v>2. priorità media</v>
      </c>
      <c r="J10" s="19" t="s">
        <v>20</v>
      </c>
      <c r="K10" s="19" t="s">
        <v>20</v>
      </c>
      <c r="L10" s="19" t="s">
        <v>26</v>
      </c>
      <c r="M10" s="21" t="s">
        <v>22</v>
      </c>
      <c r="N10" s="22" t="s">
        <v>22</v>
      </c>
      <c r="O10" s="22" t="s">
        <v>23</v>
      </c>
    </row>
    <row r="11" spans="1:15" s="27" customFormat="1" ht="117.75" customHeight="1" x14ac:dyDescent="0.2">
      <c r="A11" s="14">
        <f t="shared" si="0"/>
        <v>5</v>
      </c>
      <c r="B11" s="15" t="str">
        <f>'[1]SCHEDA D 22-23-24'!B9</f>
        <v>82001030632 - 2021 - 00007</v>
      </c>
      <c r="C11" s="15" t="str">
        <f>'[1]SCHEDA D 22-23-24'!C9</f>
        <v>2022 - 00005</v>
      </c>
      <c r="D11" s="15" t="str">
        <f>'[1]SCHEDA D 22-23-24'!P9</f>
        <v xml:space="preserve">REALIZZAZIONE DEL PARCO AGRICOLO ARCHEOLOGICO DELLA PUNTA DEL CAPO (REGINA GIOVANNA) - INTERVENTO DI SISTEMAZIONE AREE ESTERNE E RISANAMENTO STRUTTURE EDILIZIE DELLA CASA COLONICA </v>
      </c>
      <c r="E11" s="17" t="str">
        <f>'[1]SCHEDA D 22-23-24'!F9</f>
        <v>Arch.D.De Stefano</v>
      </c>
      <c r="F11" s="24">
        <f>'[1]SCHEDA D 22-23-24'!R9</f>
        <v>3650073.1799999997</v>
      </c>
      <c r="G11" s="24">
        <f>'[1]SCHEDA D 22-23-24'!AK9</f>
        <v>3650073.1799999997</v>
      </c>
      <c r="H11" s="25" t="s">
        <v>27</v>
      </c>
      <c r="I11" s="26" t="str">
        <f>'[1]SCHEDA D 22-23-24'!Q9</f>
        <v>2. priorità media</v>
      </c>
      <c r="J11" s="25" t="s">
        <v>20</v>
      </c>
      <c r="K11" s="25" t="s">
        <v>20</v>
      </c>
      <c r="L11" s="25" t="s">
        <v>28</v>
      </c>
      <c r="M11" s="22" t="s">
        <v>22</v>
      </c>
      <c r="N11" s="22" t="s">
        <v>22</v>
      </c>
      <c r="O11" s="22" t="s">
        <v>23</v>
      </c>
    </row>
    <row r="12" spans="1:15" s="23" customFormat="1" ht="93.75" x14ac:dyDescent="0.2">
      <c r="A12" s="14">
        <f t="shared" si="0"/>
        <v>6</v>
      </c>
      <c r="B12" s="15" t="str">
        <f>'[1]SCHEDA D 22-23-24'!B10</f>
        <v>82001030632 - 2021 - 00008</v>
      </c>
      <c r="C12" s="15" t="str">
        <f>'[1]SCHEDA D 22-23-24'!C10</f>
        <v>2022 - 00006</v>
      </c>
      <c r="D12" s="16" t="str">
        <f>'[1]SCHEDA D 22-23-24'!P10</f>
        <v>INTERVENTI DI RESTAURO BENI CULTURALI - ARCHEOLOGICI. L'intervento viene finanziato attingendo dalle disponibilità del capitolo oneri di urbanizzazione mediate applicazione dell'avanzo di Amministrazione.</v>
      </c>
      <c r="E12" s="17" t="str">
        <f>'[1]SCHEDA D 22-23-24'!F10</f>
        <v>Arch.D.De Stefano</v>
      </c>
      <c r="F12" s="18">
        <f>'[1]SCHEDA D 22-23-24'!R10</f>
        <v>500000</v>
      </c>
      <c r="G12" s="18">
        <f>'[1]SCHEDA D 22-23-24'!AK10</f>
        <v>500000</v>
      </c>
      <c r="H12" s="25" t="s">
        <v>27</v>
      </c>
      <c r="I12" s="20" t="str">
        <f>'[1]SCHEDA D 22-23-24'!Q10</f>
        <v>1. priorità massima</v>
      </c>
      <c r="J12" s="28" t="s">
        <v>20</v>
      </c>
      <c r="K12" s="28" t="s">
        <v>20</v>
      </c>
      <c r="L12" s="25" t="s">
        <v>21</v>
      </c>
      <c r="M12" s="21" t="s">
        <v>22</v>
      </c>
      <c r="N12" s="22" t="s">
        <v>22</v>
      </c>
      <c r="O12" s="22" t="s">
        <v>23</v>
      </c>
    </row>
    <row r="13" spans="1:15" s="23" customFormat="1" ht="93.75" x14ac:dyDescent="0.2">
      <c r="A13" s="14">
        <f t="shared" si="0"/>
        <v>7</v>
      </c>
      <c r="B13" s="15" t="str">
        <f>'[1]SCHEDA D 22-23-24'!B11</f>
        <v>82001030632 - 2021 - 00009</v>
      </c>
      <c r="C13" s="15" t="str">
        <f>'[1]SCHEDA D 22-23-24'!C11</f>
        <v>2022 - 00007</v>
      </c>
      <c r="D13" s="16" t="str">
        <f>'[1]SCHEDA D 22-23-24'!P11</f>
        <v>INTERVENTI DI MANUTENZIONE BENI PATRIMONIALI. PRIMA ANNUALITA'</v>
      </c>
      <c r="E13" s="17" t="str">
        <f>'[1]SCHEDA D 22-23-24'!F11</f>
        <v>Ing.j Luigi Desiderio</v>
      </c>
      <c r="F13" s="18">
        <f>'[1]SCHEDA D 22-23-24'!R11</f>
        <v>200000</v>
      </c>
      <c r="G13" s="18">
        <f>'[1]SCHEDA D 22-23-24'!AK11</f>
        <v>200000</v>
      </c>
      <c r="H13" s="25" t="s">
        <v>27</v>
      </c>
      <c r="I13" s="20" t="str">
        <f>'[1]SCHEDA D 22-23-24'!Q11</f>
        <v>1. priorità massima</v>
      </c>
      <c r="J13" s="19" t="s">
        <v>20</v>
      </c>
      <c r="K13" s="19" t="s">
        <v>20</v>
      </c>
      <c r="L13" s="25" t="s">
        <v>21</v>
      </c>
      <c r="M13" s="21" t="s">
        <v>22</v>
      </c>
      <c r="N13" s="22" t="s">
        <v>22</v>
      </c>
      <c r="O13" s="22" t="s">
        <v>23</v>
      </c>
    </row>
    <row r="14" spans="1:15" s="31" customFormat="1" ht="75" x14ac:dyDescent="0.2">
      <c r="A14" s="14">
        <f t="shared" si="0"/>
        <v>8</v>
      </c>
      <c r="B14" s="15" t="str">
        <f>'[1]SCHEDA D 22-23-24'!B12</f>
        <v>82001030632 - 2021 - 00010</v>
      </c>
      <c r="C14" s="15" t="str">
        <f>'[1]SCHEDA D 22-23-24'!C12</f>
        <v>2022 - 00008</v>
      </c>
      <c r="D14" s="16" t="str">
        <f>'[1]SCHEDA D 22-23-24'!P12</f>
        <v>REALIZZAZIONE INFOPOINT CESPITE COMUNALE AL CENTRO DI PIAZZA VENIERO</v>
      </c>
      <c r="E14" s="17" t="str">
        <f>'[1]SCHEDA D 22-23-24'!F12</f>
        <v>Arch.D.De Stefano</v>
      </c>
      <c r="F14" s="18">
        <f>'[1]SCHEDA D 22-23-24'!R12</f>
        <v>350000</v>
      </c>
      <c r="G14" s="18">
        <f>'[1]SCHEDA D 22-23-24'!AK12</f>
        <v>325000</v>
      </c>
      <c r="H14" s="19" t="s">
        <v>19</v>
      </c>
      <c r="I14" s="20" t="str">
        <f>'[1]SCHEDA D 22-23-24'!Q12</f>
        <v>2. priorità media</v>
      </c>
      <c r="J14" s="29" t="s">
        <v>20</v>
      </c>
      <c r="K14" s="29" t="s">
        <v>20</v>
      </c>
      <c r="L14" s="19" t="s">
        <v>29</v>
      </c>
      <c r="M14" s="22" t="s">
        <v>22</v>
      </c>
      <c r="N14" s="22" t="s">
        <v>22</v>
      </c>
      <c r="O14" s="30" t="s">
        <v>23</v>
      </c>
    </row>
    <row r="15" spans="1:15" s="31" customFormat="1" ht="75" x14ac:dyDescent="0.2">
      <c r="A15" s="14">
        <f t="shared" si="0"/>
        <v>9</v>
      </c>
      <c r="B15" s="15" t="str">
        <f>'[1]SCHEDA D 22-23-24'!B13</f>
        <v>82001030632 - 2021 - 00011</v>
      </c>
      <c r="C15" s="15" t="str">
        <f>'[1]SCHEDA D 22-23-24'!C13</f>
        <v>2022 - 00009</v>
      </c>
      <c r="D15" s="16" t="str">
        <f>'[1]SCHEDA D 22-23-24'!P13</f>
        <v>RIQUALIFICAZIONE E RIGENERAZIONE DELL'IMPIANTO SPORTIVO ADIACENTE ALL'EDIFICIO SCOLASTICO ANGELINA LAURO FINALIZZATA ALLA REALIZZAZIONE DI UN'AREA POLIFUNZIONALE COPERTA.</v>
      </c>
      <c r="E15" s="17" t="str">
        <f>'[1]SCHEDA D 22-23-24'!F13</f>
        <v xml:space="preserve">Ing. Simona Cira Acconcia </v>
      </c>
      <c r="F15" s="18">
        <f>'[1]SCHEDA D 22-23-24'!R13</f>
        <v>700000</v>
      </c>
      <c r="G15" s="18">
        <f>'[1]SCHEDA D 22-23-24'!AK13</f>
        <v>700000</v>
      </c>
      <c r="H15" s="19" t="s">
        <v>19</v>
      </c>
      <c r="I15" s="20" t="str">
        <f>'[1]SCHEDA D 22-23-24'!Q13</f>
        <v>2. priorità media</v>
      </c>
      <c r="J15" s="29" t="s">
        <v>20</v>
      </c>
      <c r="K15" s="29" t="s">
        <v>20</v>
      </c>
      <c r="L15" s="19" t="s">
        <v>28</v>
      </c>
      <c r="M15" s="22" t="s">
        <v>22</v>
      </c>
      <c r="N15" s="22" t="s">
        <v>22</v>
      </c>
      <c r="O15" s="30" t="s">
        <v>23</v>
      </c>
    </row>
    <row r="16" spans="1:15" s="31" customFormat="1" ht="93.75" customHeight="1" x14ac:dyDescent="0.2">
      <c r="A16" s="14">
        <f t="shared" si="0"/>
        <v>10</v>
      </c>
      <c r="B16" s="15" t="str">
        <f>'[1]SCHEDA D 22-23-24'!B14</f>
        <v>82001030632 - 2021 - 00012</v>
      </c>
      <c r="C16" s="15" t="str">
        <f>'[1]SCHEDA D 22-23-24'!C14</f>
        <v>2022 - 00010</v>
      </c>
      <c r="D16" s="16" t="str">
        <f>'[1]SCHEDA D 22-23-24'!P14</f>
        <v>INTERVENTI DI MANUTENZIONE STRAORDINARIA DELL'AGRUMETO - FONDO PETRULO</v>
      </c>
      <c r="E16" s="17" t="str">
        <f>'[1]SCHEDA D 22-23-24'!F14</f>
        <v>Ing.j Luigi Desiderio</v>
      </c>
      <c r="F16" s="18">
        <f>'[1]SCHEDA D 22-23-24'!R14</f>
        <v>250000</v>
      </c>
      <c r="G16" s="18">
        <f>'[1]SCHEDA D 22-23-24'!AK14</f>
        <v>250000</v>
      </c>
      <c r="H16" s="19" t="s">
        <v>24</v>
      </c>
      <c r="I16" s="20" t="str">
        <f>'[1]SCHEDA D 22-23-24'!Q14</f>
        <v>3. priorità minima</v>
      </c>
      <c r="J16" s="19" t="s">
        <v>20</v>
      </c>
      <c r="K16" s="19" t="s">
        <v>20</v>
      </c>
      <c r="L16" s="19" t="s">
        <v>21</v>
      </c>
      <c r="M16" s="21" t="s">
        <v>22</v>
      </c>
      <c r="N16" s="22" t="s">
        <v>22</v>
      </c>
      <c r="O16" s="22" t="s">
        <v>23</v>
      </c>
    </row>
    <row r="17" spans="1:15" s="31" customFormat="1" ht="93.75" customHeight="1" x14ac:dyDescent="0.2">
      <c r="A17" s="14">
        <f t="shared" si="0"/>
        <v>11</v>
      </c>
      <c r="B17" s="15" t="str">
        <f>'[1]SCHEDA D 22-23-24'!B15</f>
        <v>82001030632 - 2021 - 00001</v>
      </c>
      <c r="C17" s="15" t="str">
        <f>'[1]SCHEDA D 22-23-24'!C15</f>
        <v>2022- 00011</v>
      </c>
      <c r="D17" s="16" t="str">
        <f>'[1]SCHEDA D 22-23-24'!P15</f>
        <v xml:space="preserve">RIQUALIFICAZIONE IMPIANTO CIMITERIALE ORIGINARIO DA ESEGUIRE AL PIANO INGRESSO                                 </v>
      </c>
      <c r="E17" s="17" t="str">
        <f>'[1]SCHEDA D 22-23-24'!F15</f>
        <v>Arch.D.De Stefano</v>
      </c>
      <c r="F17" s="18">
        <f>'[1]SCHEDA D 22-23-24'!R15</f>
        <v>750000</v>
      </c>
      <c r="G17" s="18">
        <f>'[1]SCHEDA D 22-23-24'!AK15</f>
        <v>750000</v>
      </c>
      <c r="H17" s="19" t="s">
        <v>19</v>
      </c>
      <c r="I17" s="20" t="str">
        <f>'[1]SCHEDA D 22-23-24'!Q15</f>
        <v>1. priorità massima</v>
      </c>
      <c r="J17" s="29" t="s">
        <v>20</v>
      </c>
      <c r="K17" s="29" t="s">
        <v>20</v>
      </c>
      <c r="L17" s="25" t="s">
        <v>21</v>
      </c>
      <c r="M17" s="22" t="s">
        <v>22</v>
      </c>
      <c r="N17" s="22" t="s">
        <v>22</v>
      </c>
      <c r="O17" s="30" t="s">
        <v>23</v>
      </c>
    </row>
    <row r="18" spans="1:15" s="31" customFormat="1" ht="93.75" customHeight="1" x14ac:dyDescent="0.2">
      <c r="A18" s="14">
        <f t="shared" si="0"/>
        <v>12</v>
      </c>
      <c r="B18" s="15" t="str">
        <f>'[1]SCHEDA D 22-23-24'!B16</f>
        <v>82001030632 - 2021 - 0002</v>
      </c>
      <c r="C18" s="15" t="str">
        <f>'[1]SCHEDA D 22-23-24'!C16</f>
        <v>2022- 00012</v>
      </c>
      <c r="D18" s="16" t="str">
        <f>'[1]SCHEDA D 22-23-24'!P16</f>
        <v>INTERVENTI DI RIQUALIFICAZIONE E CONSOLIDAMENTO DEI LOCALI SEMINTERRATI DELLA CAPPELLA DI SANTA MARIA DEL TORO SITA IN VIA FREGONITO, SORRENTO (NA)</v>
      </c>
      <c r="E18" s="17" t="str">
        <f>'[1]SCHEDA D 22-23-24'!F16</f>
        <v>Arch.D.De Stefano</v>
      </c>
      <c r="F18" s="18">
        <f>'[1]SCHEDA D 22-23-24'!R16</f>
        <v>170000</v>
      </c>
      <c r="G18" s="18">
        <f>'[1]SCHEDA D 22-23-24'!AK16</f>
        <v>170000</v>
      </c>
      <c r="H18" s="19" t="s">
        <v>24</v>
      </c>
      <c r="I18" s="20" t="str">
        <f>'[1]SCHEDA D 22-23-24'!Q16</f>
        <v>2. priorità media</v>
      </c>
      <c r="J18" s="29" t="s">
        <v>20</v>
      </c>
      <c r="K18" s="29" t="s">
        <v>20</v>
      </c>
      <c r="L18" s="19" t="s">
        <v>21</v>
      </c>
      <c r="M18" s="22" t="s">
        <v>22</v>
      </c>
      <c r="N18" s="22" t="s">
        <v>22</v>
      </c>
      <c r="O18" s="30" t="s">
        <v>23</v>
      </c>
    </row>
    <row r="19" spans="1:15" s="31" customFormat="1" ht="102" customHeight="1" x14ac:dyDescent="0.2">
      <c r="A19" s="14">
        <f t="shared" si="0"/>
        <v>13</v>
      </c>
      <c r="B19" s="15" t="str">
        <f>'[1]SCHEDA D 22-23-24'!B17</f>
        <v>82001030632 - 2022 - 00003</v>
      </c>
      <c r="C19" s="15" t="str">
        <f>'[1]SCHEDA D 22-23-24'!C17</f>
        <v>2022 - 00013</v>
      </c>
      <c r="D19" s="16" t="str">
        <f>'[1]SCHEDA D 22-23-24'!P17</f>
        <v xml:space="preserve">RIQUALIFICAZIONE AREA ELIPORTO                                          </v>
      </c>
      <c r="E19" s="17" t="str">
        <f>'[1]SCHEDA D 22-23-24'!F17</f>
        <v>Arch.D.De Stefano</v>
      </c>
      <c r="F19" s="18">
        <f>'[1]SCHEDA D 22-23-24'!R17</f>
        <v>1011691.11</v>
      </c>
      <c r="G19" s="18">
        <f>'[1]SCHEDA D 22-23-24'!AK17</f>
        <v>1011691.11</v>
      </c>
      <c r="H19" s="19" t="s">
        <v>19</v>
      </c>
      <c r="I19" s="20" t="str">
        <f>'[1]SCHEDA D 22-23-24'!Q17</f>
        <v>1. priorità massima</v>
      </c>
      <c r="J19" s="29" t="s">
        <v>20</v>
      </c>
      <c r="K19" s="29" t="s">
        <v>20</v>
      </c>
      <c r="L19" s="19" t="s">
        <v>29</v>
      </c>
      <c r="M19" s="22" t="s">
        <v>22</v>
      </c>
      <c r="N19" s="22" t="s">
        <v>22</v>
      </c>
      <c r="O19" s="30" t="s">
        <v>23</v>
      </c>
    </row>
    <row r="20" spans="1:15" s="31" customFormat="1" ht="93.75" customHeight="1" x14ac:dyDescent="0.2">
      <c r="A20" s="14">
        <f t="shared" si="0"/>
        <v>14</v>
      </c>
      <c r="B20" s="15" t="str">
        <f>'[1]SCHEDA D 22-23-24'!B18</f>
        <v>82001030632 - 2022 - 00016</v>
      </c>
      <c r="C20" s="15" t="str">
        <f>'[1]SCHEDA D 22-23-24'!C18</f>
        <v>2022 - 00014</v>
      </c>
      <c r="D20" s="16" t="str">
        <f>'[1]SCHEDA D 22-23-24'!P18</f>
        <v>RIQUALIFICAZIONE PERCORSO PEDONALE RETROSTANTE GLI STABILIMENTI BALNEARI SPIAGGIA S.FRANCESCO</v>
      </c>
      <c r="E20" s="17" t="str">
        <f>'[1]SCHEDA D 22-23-24'!F18</f>
        <v xml:space="preserve">Ing. Simona Cira Acconcia </v>
      </c>
      <c r="F20" s="18">
        <f>'[1]SCHEDA D 22-23-24'!R18</f>
        <v>2000000</v>
      </c>
      <c r="G20" s="18">
        <f>'[1]SCHEDA D 22-23-24'!AK18</f>
        <v>2000000</v>
      </c>
      <c r="H20" s="19" t="s">
        <v>24</v>
      </c>
      <c r="I20" s="20" t="str">
        <f>'[1]SCHEDA D 22-23-24'!Q18</f>
        <v>2. priorità media</v>
      </c>
      <c r="J20" s="29" t="s">
        <v>20</v>
      </c>
      <c r="K20" s="29" t="s">
        <v>20</v>
      </c>
      <c r="L20" s="19" t="s">
        <v>21</v>
      </c>
      <c r="M20" s="22" t="s">
        <v>22</v>
      </c>
      <c r="N20" s="22" t="s">
        <v>22</v>
      </c>
      <c r="O20" s="30" t="s">
        <v>23</v>
      </c>
    </row>
    <row r="21" spans="1:15" s="31" customFormat="1" ht="93.75" customHeight="1" x14ac:dyDescent="0.2">
      <c r="A21" s="14">
        <f t="shared" si="0"/>
        <v>15</v>
      </c>
      <c r="B21" s="15" t="str">
        <f>'[1]SCHEDA D 22-23-24'!B19</f>
        <v>82001030632 - 2022 - 00004</v>
      </c>
      <c r="C21" s="15" t="str">
        <f>'[1]SCHEDA D 22-23-24'!C19</f>
        <v>2022 - 00015</v>
      </c>
      <c r="D21" s="16" t="str">
        <f>'[1]SCHEDA D 22-23-24'!P19</f>
        <v>RECUPERO E VALORIZZAZIONE RESTI ARCHEOLOGICI NELL'AREA DI PIAZZA A. VENIERO                                          (L'IMPORTO ORIGINARIO DI € 1.178.164,00 E' STATO INCREMENTATO AD € 1.700.000,00 PER ESIGENZE DI AGGIORNAMENTO DEL PROGETTO)</v>
      </c>
      <c r="E21" s="17" t="str">
        <f>'[1]SCHEDA D 22-23-24'!F19</f>
        <v>Arch.D.De Stefano</v>
      </c>
      <c r="F21" s="18">
        <f>'[1]SCHEDA D 22-23-24'!R19</f>
        <v>1700000</v>
      </c>
      <c r="G21" s="18">
        <f>'[1]SCHEDA D 22-23-24'!AK19</f>
        <v>1700000</v>
      </c>
      <c r="H21" s="25" t="s">
        <v>27</v>
      </c>
      <c r="I21" s="20" t="str">
        <f>'[1]SCHEDA D 22-23-24'!Q19</f>
        <v>2. priorità media</v>
      </c>
      <c r="J21" s="29" t="s">
        <v>20</v>
      </c>
      <c r="K21" s="29" t="s">
        <v>20</v>
      </c>
      <c r="L21" s="19" t="s">
        <v>29</v>
      </c>
      <c r="M21" s="22" t="s">
        <v>22</v>
      </c>
      <c r="N21" s="22" t="s">
        <v>22</v>
      </c>
      <c r="O21" s="30" t="s">
        <v>23</v>
      </c>
    </row>
    <row r="22" spans="1:15" s="31" customFormat="1" ht="93.75" customHeight="1" x14ac:dyDescent="0.2">
      <c r="A22" s="14">
        <f t="shared" si="0"/>
        <v>16</v>
      </c>
      <c r="B22" s="15" t="str">
        <f>'[1]SCHEDA D 22-23-24'!B20</f>
        <v>82001030632 - 2023 - 00004</v>
      </c>
      <c r="C22" s="15" t="str">
        <f>'[1]SCHEDA D 22-23-24'!C20</f>
        <v>2022 - 00016</v>
      </c>
      <c r="D22" s="16" t="str">
        <f>'[1]SCHEDA D 22-23-24'!P20</f>
        <v xml:space="preserve">RIQUALIFICAZIONE PARCO IBSEN </v>
      </c>
      <c r="E22" s="17" t="str">
        <f>'[1]SCHEDA D 22-23-24'!F20</f>
        <v>Arch.D.De Stefano</v>
      </c>
      <c r="F22" s="18">
        <f>'[1]SCHEDA D 22-23-24'!R20</f>
        <v>800000</v>
      </c>
      <c r="G22" s="18">
        <f>'[1]SCHEDA D 22-23-24'!AK20</f>
        <v>800000</v>
      </c>
      <c r="H22" s="19" t="s">
        <v>24</v>
      </c>
      <c r="I22" s="20" t="str">
        <f>'[1]SCHEDA D 22-23-24'!Q20</f>
        <v>3. priorità minima</v>
      </c>
      <c r="J22" s="29" t="s">
        <v>20</v>
      </c>
      <c r="K22" s="29" t="s">
        <v>20</v>
      </c>
      <c r="L22" s="19" t="s">
        <v>21</v>
      </c>
      <c r="M22" s="22" t="s">
        <v>22</v>
      </c>
      <c r="N22" s="22" t="s">
        <v>22</v>
      </c>
      <c r="O22" s="30" t="s">
        <v>23</v>
      </c>
    </row>
    <row r="23" spans="1:15" s="31" customFormat="1" ht="93.75" customHeight="1" x14ac:dyDescent="0.2">
      <c r="A23" s="14">
        <f t="shared" si="0"/>
        <v>17</v>
      </c>
      <c r="B23" s="15" t="str">
        <f>'[1]SCHEDA D 22-23-24'!B21</f>
        <v>82001030632 - 2023 - 00002</v>
      </c>
      <c r="C23" s="15" t="str">
        <f>'[1]SCHEDA D 22-23-24'!C21</f>
        <v>2022 - 00017</v>
      </c>
      <c r="D23" s="16" t="str">
        <f>'[1]SCHEDA D 22-23-24'!P21</f>
        <v>RECUPERO FUNZIONALE EDIFICIO ADIACENTE CENTRO ANZIANI</v>
      </c>
      <c r="E23" s="17" t="str">
        <f>'[1]SCHEDA D 22-23-24'!F21</f>
        <v>Arch.D.De Stefano</v>
      </c>
      <c r="F23" s="18">
        <f>'[1]SCHEDA D 22-23-24'!R21</f>
        <v>900000</v>
      </c>
      <c r="G23" s="18">
        <f>'[1]SCHEDA D 22-23-24'!AK21</f>
        <v>900000</v>
      </c>
      <c r="H23" s="19" t="s">
        <v>24</v>
      </c>
      <c r="I23" s="20" t="str">
        <f>'[1]SCHEDA D 22-23-24'!Q21</f>
        <v>2. priorità media</v>
      </c>
      <c r="J23" s="29" t="s">
        <v>20</v>
      </c>
      <c r="K23" s="29" t="s">
        <v>20</v>
      </c>
      <c r="L23" s="19" t="s">
        <v>21</v>
      </c>
      <c r="M23" s="22" t="s">
        <v>22</v>
      </c>
      <c r="N23" s="22" t="s">
        <v>22</v>
      </c>
      <c r="O23" s="30" t="s">
        <v>23</v>
      </c>
    </row>
    <row r="24" spans="1:15" s="31" customFormat="1" ht="93.75" customHeight="1" x14ac:dyDescent="0.2">
      <c r="A24" s="14">
        <f t="shared" si="0"/>
        <v>18</v>
      </c>
      <c r="B24" s="15" t="str">
        <f>'[1]SCHEDA D 22-23-24'!B22</f>
        <v>82001030632 - 2022 - 00014</v>
      </c>
      <c r="C24" s="15" t="str">
        <f>'[1]SCHEDA D 22-23-24'!C22</f>
        <v>2023 - 00018</v>
      </c>
      <c r="D24" s="16" t="str">
        <f>'[1]SCHEDA D 22-23-24'!P22</f>
        <v>RIQUALIFICAZIONE AREA VERDE PINETA LE TORE</v>
      </c>
      <c r="E24" s="17" t="str">
        <f>'[1]SCHEDA D 22-23-24'!F22</f>
        <v>Arch.D.De Stefano</v>
      </c>
      <c r="F24" s="18">
        <f>'[1]SCHEDA D 22-23-24'!R22</f>
        <v>481046.75</v>
      </c>
      <c r="G24" s="18">
        <f>'[1]SCHEDA D 22-23-24'!AK22</f>
        <v>481046.75</v>
      </c>
      <c r="H24" s="25" t="s">
        <v>27</v>
      </c>
      <c r="I24" s="20" t="str">
        <f>'[1]SCHEDA D 22-23-24'!Q22</f>
        <v>1. priorità massima</v>
      </c>
      <c r="J24" s="29" t="s">
        <v>20</v>
      </c>
      <c r="K24" s="29" t="s">
        <v>20</v>
      </c>
      <c r="L24" s="19" t="s">
        <v>21</v>
      </c>
      <c r="M24" s="22" t="s">
        <v>22</v>
      </c>
      <c r="N24" s="22" t="s">
        <v>22</v>
      </c>
      <c r="O24" s="30" t="s">
        <v>23</v>
      </c>
    </row>
    <row r="25" spans="1:15" s="31" customFormat="1" ht="93.75" customHeight="1" x14ac:dyDescent="0.2">
      <c r="A25" s="14">
        <f t="shared" si="0"/>
        <v>19</v>
      </c>
      <c r="B25" s="15" t="str">
        <f>'[1]SCHEDA D 22-23-24'!B23</f>
        <v>82001030632 - 2022 - 00005</v>
      </c>
      <c r="C25" s="15" t="str">
        <f>'[1]SCHEDA D 22-23-24'!C23</f>
        <v>2024 - 00019</v>
      </c>
      <c r="D25" s="16" t="str">
        <f>'[1]SCHEDA D 22-23-24'!P23</f>
        <v>INTERVENTO DI RIPRISTINO DELLA VIABILITA' DI VIA FONTANELLE</v>
      </c>
      <c r="E25" s="17" t="str">
        <f>'[1]SCHEDA D 22-23-24'!F23</f>
        <v>ing.  Simona Cira Acconcia</v>
      </c>
      <c r="F25" s="18">
        <f>'[1]SCHEDA D 22-23-24'!R23</f>
        <v>5000000</v>
      </c>
      <c r="G25" s="18">
        <f>'[1]SCHEDA D 22-23-24'!AK23</f>
        <v>5000000</v>
      </c>
      <c r="H25" s="19" t="s">
        <v>19</v>
      </c>
      <c r="I25" s="20" t="str">
        <f>'[1]SCHEDA D 22-23-24'!Q23</f>
        <v>1. priorità massima</v>
      </c>
      <c r="J25" s="29" t="s">
        <v>20</v>
      </c>
      <c r="K25" s="29" t="s">
        <v>20</v>
      </c>
      <c r="L25" s="19" t="s">
        <v>30</v>
      </c>
      <c r="M25" s="22" t="s">
        <v>22</v>
      </c>
      <c r="N25" s="22" t="s">
        <v>22</v>
      </c>
      <c r="O25" s="30" t="s">
        <v>23</v>
      </c>
    </row>
    <row r="26" spans="1:15" s="31" customFormat="1" ht="114" customHeight="1" x14ac:dyDescent="0.2">
      <c r="A26" s="14">
        <f t="shared" si="0"/>
        <v>20</v>
      </c>
      <c r="B26" s="15" t="str">
        <f>'[1]SCHEDA D 22-23-24'!B24</f>
        <v>82001030632 - 2022 - 00018</v>
      </c>
      <c r="C26" s="15" t="str">
        <f>'[1]SCHEDA D 22-23-24'!C24</f>
        <v>2022 - 00020</v>
      </c>
      <c r="D26" s="16" t="str">
        <f>'[1]SCHEDA D 22-23-24'!P24</f>
        <v>MANUTENZIONE STRAORDINARIA PER DISSESTO IDROGEOLOGICO  - LAVORI DI MESSA IN SICUREZZA IDROGEOLOGICA DI VIA ZATRI - CONSOLIDAMENTO DEL VERSANTE A MONTE .</v>
      </c>
      <c r="E26" s="17" t="str">
        <f>'[1]SCHEDA D 22-23-24'!F24</f>
        <v>Arch.D.De Stefano</v>
      </c>
      <c r="F26" s="18">
        <f>'[1]SCHEDA D 22-23-24'!R24</f>
        <v>170000</v>
      </c>
      <c r="G26" s="18">
        <f>'[1]SCHEDA D 22-23-24'!AK24</f>
        <v>170000</v>
      </c>
      <c r="H26" s="19" t="s">
        <v>19</v>
      </c>
      <c r="I26" s="20" t="str">
        <f>'[1]SCHEDA D 22-23-24'!Q24</f>
        <v>1. priorità massima</v>
      </c>
      <c r="J26" s="29" t="s">
        <v>20</v>
      </c>
      <c r="K26" s="29" t="s">
        <v>20</v>
      </c>
      <c r="L26" s="19" t="s">
        <v>21</v>
      </c>
      <c r="M26" s="22" t="s">
        <v>22</v>
      </c>
      <c r="N26" s="22" t="s">
        <v>22</v>
      </c>
      <c r="O26" s="30" t="s">
        <v>23</v>
      </c>
    </row>
    <row r="27" spans="1:15" s="31" customFormat="1" ht="93.75" customHeight="1" x14ac:dyDescent="0.2">
      <c r="A27" s="14">
        <f t="shared" si="0"/>
        <v>21</v>
      </c>
      <c r="B27" s="15" t="str">
        <f>'[1]SCHEDA D 22-23-24'!B25</f>
        <v>82001030632 - 2022 - 00021</v>
      </c>
      <c r="C27" s="15" t="str">
        <f>'[1]SCHEDA D 22-23-24'!C25</f>
        <v>2022- 00021</v>
      </c>
      <c r="D27" s="16" t="str">
        <f>'[1]SCHEDA D 22-23-24'!P25</f>
        <v>LAVORI DI COMPLETAMENTO AL SOTTOTETTO DELL'EDIFICIO SCOLASTICO DI VITTORIO VENETO - I LOTTO</v>
      </c>
      <c r="E27" s="17" t="str">
        <f>'[1]SCHEDA D 22-23-24'!F25</f>
        <v>Arch.D.De Stefano</v>
      </c>
      <c r="F27" s="18">
        <f>'[1]SCHEDA D 22-23-24'!R25</f>
        <v>400000</v>
      </c>
      <c r="G27" s="18">
        <f>'[1]SCHEDA D 22-23-24'!AK25</f>
        <v>400000</v>
      </c>
      <c r="H27" s="19" t="s">
        <v>19</v>
      </c>
      <c r="I27" s="20" t="str">
        <f>'[1]SCHEDA D 22-23-24'!Q25</f>
        <v>1. priorità massima</v>
      </c>
      <c r="J27" s="29" t="s">
        <v>20</v>
      </c>
      <c r="K27" s="29" t="s">
        <v>20</v>
      </c>
      <c r="L27" s="19" t="s">
        <v>28</v>
      </c>
      <c r="M27" s="22" t="s">
        <v>22</v>
      </c>
      <c r="N27" s="22" t="s">
        <v>22</v>
      </c>
      <c r="O27" s="30" t="s">
        <v>23</v>
      </c>
    </row>
    <row r="28" spans="1:15" ht="57" customHeight="1" x14ac:dyDescent="0.2">
      <c r="A28" s="14">
        <f t="shared" si="0"/>
        <v>22</v>
      </c>
      <c r="B28" s="15" t="str">
        <f>'[1]SCHEDA D 22-23-24'!B26</f>
        <v>82001030632 - 2022 - 00022</v>
      </c>
      <c r="C28" s="15" t="str">
        <f>'[1]SCHEDA D 22-23-24'!C26</f>
        <v>2022- 00022</v>
      </c>
      <c r="D28" s="16" t="str">
        <f>'[1]SCHEDA D 22-23-24'!P26</f>
        <v>DEMOLIZIONE E RICOSTRUZIONE DELLA SCUOLA MATERNA DI CESARANO</v>
      </c>
      <c r="E28" s="17" t="str">
        <f>'[1]SCHEDA D 22-23-24'!F26</f>
        <v xml:space="preserve">Ing. Simona Cira Acconcia </v>
      </c>
      <c r="F28" s="18">
        <f>'[1]SCHEDA D 22-23-24'!R26</f>
        <v>1759467.51</v>
      </c>
      <c r="G28" s="18">
        <f>'[1]SCHEDA D 22-23-24'!AK26</f>
        <v>1759467.51</v>
      </c>
      <c r="H28" s="19" t="s">
        <v>19</v>
      </c>
      <c r="I28" s="20" t="str">
        <f>'[1]SCHEDA D 22-23-24'!Q26</f>
        <v>1. priorità massima</v>
      </c>
      <c r="J28" s="29" t="s">
        <v>20</v>
      </c>
      <c r="K28" s="29" t="s">
        <v>20</v>
      </c>
      <c r="L28" s="19" t="s">
        <v>28</v>
      </c>
      <c r="M28" s="22" t="s">
        <v>22</v>
      </c>
      <c r="N28" s="22" t="s">
        <v>22</v>
      </c>
      <c r="O28" s="30" t="s">
        <v>23</v>
      </c>
    </row>
    <row r="29" spans="1:15" ht="84" customHeight="1" x14ac:dyDescent="0.2">
      <c r="A29" s="14">
        <f t="shared" si="0"/>
        <v>23</v>
      </c>
      <c r="B29" s="15" t="str">
        <f>'[1]SCHEDA D 22-23-24'!B27</f>
        <v>82001030632 - 2022 - 00008</v>
      </c>
      <c r="C29" s="15" t="str">
        <f>'[1]SCHEDA D 22-23-24'!C27</f>
        <v>2022 - 00023</v>
      </c>
      <c r="D29" s="16" t="str">
        <f>'[1]SCHEDA D 22-23-24'!P27</f>
        <v>ADEGUAMENTO DELLE ARTERIE STRADALI TRATTI DI VIA ATIGLIANA CASARLANO E VIA CALA VIA BARANICA PRIMO LOTTO</v>
      </c>
      <c r="E29" s="17" t="str">
        <f>'[1]SCHEDA D 22-23-24'!F27</f>
        <v xml:space="preserve">Ing. Simona Cira Acconcia </v>
      </c>
      <c r="F29" s="18">
        <f>'[1]SCHEDA D 22-23-24'!R27</f>
        <v>350000</v>
      </c>
      <c r="G29" s="18">
        <f>'[1]SCHEDA D 22-23-24'!AK27</f>
        <v>350000</v>
      </c>
      <c r="H29" s="19" t="s">
        <v>19</v>
      </c>
      <c r="I29" s="20" t="str">
        <f>'[1]SCHEDA D 22-23-24'!Q29</f>
        <v>3. priorità minima</v>
      </c>
      <c r="J29" s="29" t="s">
        <v>20</v>
      </c>
      <c r="K29" s="29" t="s">
        <v>20</v>
      </c>
      <c r="L29" s="19" t="s">
        <v>29</v>
      </c>
      <c r="M29" s="22" t="s">
        <v>22</v>
      </c>
      <c r="N29" s="22" t="s">
        <v>22</v>
      </c>
      <c r="O29" s="30" t="s">
        <v>23</v>
      </c>
    </row>
    <row r="30" spans="1:15" ht="75.75" customHeight="1" x14ac:dyDescent="0.2">
      <c r="A30" s="14">
        <f t="shared" si="0"/>
        <v>24</v>
      </c>
      <c r="B30" s="15" t="str">
        <f>'[1]SCHEDA D 22-23-24'!B28</f>
        <v>82001030632 - 2022 - 00009</v>
      </c>
      <c r="C30" s="15" t="str">
        <f>'[1]SCHEDA D 22-23-24'!C28</f>
        <v>2022 - 00024</v>
      </c>
      <c r="D30" s="16" t="str">
        <f>'[1]SCHEDA D 22-23-24'!P28</f>
        <v>ADEGUAMENTO DELLE ARTERIE STRADALI TRA VIA ATIGLIANA CASARLANO E VIA CALA VIA BARANICA TRATTO SECONDO LOTTO</v>
      </c>
      <c r="E30" s="17" t="str">
        <f>'[1]SCHEDA D 22-23-24'!F28</f>
        <v xml:space="preserve">Ing. Simona Cira Acconcia </v>
      </c>
      <c r="F30" s="18">
        <f>'[1]SCHEDA D 22-23-24'!R28</f>
        <v>513000</v>
      </c>
      <c r="G30" s="18">
        <f>'[1]SCHEDA D 22-23-24'!AK28</f>
        <v>513000</v>
      </c>
      <c r="H30" s="19" t="s">
        <v>19</v>
      </c>
      <c r="I30" s="20" t="str">
        <f>'[1]SCHEDA D 22-23-24'!Q30</f>
        <v>3. priorità minima</v>
      </c>
      <c r="J30" s="29" t="s">
        <v>20</v>
      </c>
      <c r="K30" s="29" t="s">
        <v>20</v>
      </c>
      <c r="L30" s="19" t="s">
        <v>29</v>
      </c>
      <c r="M30" s="22" t="s">
        <v>22</v>
      </c>
      <c r="N30" s="22" t="s">
        <v>22</v>
      </c>
      <c r="O30" s="30" t="s">
        <v>23</v>
      </c>
    </row>
    <row r="31" spans="1:15" x14ac:dyDescent="0.2">
      <c r="C31" s="32"/>
      <c r="D31" s="33"/>
    </row>
    <row r="32" spans="1:15" ht="15" customHeight="1" x14ac:dyDescent="0.2">
      <c r="B32" s="34" t="s">
        <v>31</v>
      </c>
      <c r="C32" s="35"/>
      <c r="D32" s="36"/>
      <c r="F32" s="34" t="s">
        <v>32</v>
      </c>
      <c r="G32" s="37"/>
      <c r="H32" s="37"/>
      <c r="I32" s="37"/>
      <c r="J32" s="38"/>
      <c r="L32" s="39" t="s">
        <v>33</v>
      </c>
      <c r="M32" s="39"/>
      <c r="N32" s="39"/>
      <c r="O32" s="40"/>
    </row>
    <row r="33" spans="1:15" ht="15" customHeight="1" x14ac:dyDescent="0.2">
      <c r="B33" s="41" t="s">
        <v>25</v>
      </c>
      <c r="C33" s="42"/>
      <c r="D33" s="43" t="s">
        <v>34</v>
      </c>
      <c r="F33" s="41" t="s">
        <v>35</v>
      </c>
      <c r="G33" s="44"/>
      <c r="H33" s="42"/>
      <c r="I33" s="42"/>
      <c r="J33" s="45"/>
      <c r="L33" s="39"/>
      <c r="M33" s="39"/>
      <c r="N33" s="39"/>
      <c r="O33" s="40"/>
    </row>
    <row r="34" spans="1:15" ht="15" customHeight="1" x14ac:dyDescent="0.2">
      <c r="B34" s="46" t="s">
        <v>36</v>
      </c>
      <c r="C34" s="42"/>
      <c r="D34" s="47" t="s">
        <v>27</v>
      </c>
      <c r="F34" s="41" t="s">
        <v>37</v>
      </c>
      <c r="G34" s="44"/>
      <c r="H34" s="42"/>
      <c r="I34" s="42"/>
      <c r="J34" s="45"/>
      <c r="L34" s="39"/>
      <c r="M34" s="39"/>
      <c r="N34" s="39"/>
      <c r="O34" s="40"/>
    </row>
    <row r="35" spans="1:15" ht="15" customHeight="1" x14ac:dyDescent="0.2">
      <c r="B35" s="41" t="s">
        <v>38</v>
      </c>
      <c r="C35" s="42"/>
      <c r="D35" s="43" t="s">
        <v>39</v>
      </c>
      <c r="F35" s="41" t="s">
        <v>40</v>
      </c>
      <c r="G35" s="44"/>
      <c r="H35" s="42"/>
      <c r="I35" s="42"/>
      <c r="J35" s="45"/>
      <c r="L35" s="48"/>
      <c r="M35" s="48"/>
      <c r="N35" s="40"/>
      <c r="O35" s="40"/>
    </row>
    <row r="36" spans="1:15" x14ac:dyDescent="0.2">
      <c r="B36" s="46" t="s">
        <v>24</v>
      </c>
      <c r="C36" s="42"/>
      <c r="D36" s="43" t="s">
        <v>41</v>
      </c>
      <c r="F36" s="46" t="s">
        <v>42</v>
      </c>
      <c r="G36" s="44"/>
      <c r="H36" s="42"/>
      <c r="I36" s="42"/>
      <c r="J36" s="45"/>
    </row>
    <row r="37" spans="1:15" x14ac:dyDescent="0.2">
      <c r="B37" s="49" t="s">
        <v>19</v>
      </c>
      <c r="C37" s="50"/>
      <c r="D37" s="51"/>
      <c r="F37" s="49"/>
      <c r="G37" s="52"/>
      <c r="H37" s="50"/>
      <c r="I37" s="50"/>
      <c r="J37" s="53"/>
    </row>
    <row r="38" spans="1:15" s="32" customFormat="1" x14ac:dyDescent="0.2">
      <c r="A38" s="1"/>
      <c r="B38" s="44"/>
      <c r="C38" s="42"/>
      <c r="D38" s="54"/>
      <c r="E38" s="3"/>
      <c r="F38" s="44"/>
      <c r="G38" s="44"/>
      <c r="H38" s="42"/>
      <c r="I38" s="42"/>
      <c r="J38" s="42"/>
    </row>
    <row r="39" spans="1:15" s="32" customFormat="1" x14ac:dyDescent="0.2">
      <c r="A39" s="1"/>
      <c r="B39" s="44"/>
      <c r="C39" s="42"/>
      <c r="D39" s="54"/>
      <c r="E39" s="3"/>
      <c r="F39" s="44"/>
      <c r="G39" s="44"/>
      <c r="H39" s="42"/>
      <c r="I39" s="42"/>
      <c r="J39" s="42"/>
    </row>
  </sheetData>
  <mergeCells count="4">
    <mergeCell ref="B2:O2"/>
    <mergeCell ref="B3:O3"/>
    <mergeCell ref="M5:N5"/>
    <mergeCell ref="L32:N34"/>
  </mergeCells>
  <pageMargins left="0.25" right="0.25" top="0.75" bottom="0.75" header="0.3" footer="0.3"/>
  <pageSetup paperSize="8" scale="61" orientation="landscape" r:id="rId1"/>
  <headerFooter alignWithMargins="0"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Scheda E_2022 </vt:lpstr>
      <vt:lpstr>Foglio1</vt:lpstr>
      <vt:lpstr>Foglio2</vt:lpstr>
      <vt:lpstr>Foglio3</vt:lpstr>
      <vt:lpstr>'Scheda E_2022 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Acconcia</dc:creator>
  <cp:lastModifiedBy>Simona Acconcia</cp:lastModifiedBy>
  <dcterms:created xsi:type="dcterms:W3CDTF">2022-02-04T12:18:07Z</dcterms:created>
  <dcterms:modified xsi:type="dcterms:W3CDTF">2022-02-04T12:23:19Z</dcterms:modified>
</cp:coreProperties>
</file>