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220" yWindow="72" windowWidth="15528" windowHeight="7392" tabRatio="851"/>
  </bookViews>
  <sheets>
    <sheet name="Scheda D_2020-21-22" sheetId="17" r:id="rId1"/>
  </sheets>
  <definedNames>
    <definedName name="_xlnm.Print_Area" localSheetId="0">'Scheda D_2020-21-22'!$A$2:$AC$79</definedName>
  </definedNames>
  <calcPr calcId="145621"/>
</workbook>
</file>

<file path=xl/calcChain.xml><?xml version="1.0" encoding="utf-8"?>
<calcChain xmlns="http://schemas.openxmlformats.org/spreadsheetml/2006/main">
  <c r="X37" i="17"/>
  <c r="X21" l="1"/>
  <c r="X20"/>
  <c r="T53" l="1"/>
  <c r="S53"/>
  <c r="R53"/>
  <c r="X18"/>
  <c r="X17"/>
  <c r="AA53" l="1"/>
  <c r="X51" l="1"/>
  <c r="X12"/>
  <c r="X13"/>
  <c r="X14"/>
  <c r="X15"/>
  <c r="X22"/>
  <c r="X23"/>
  <c r="X24"/>
  <c r="X25"/>
  <c r="X26"/>
  <c r="X27"/>
  <c r="X28"/>
  <c r="X29"/>
  <c r="X30"/>
  <c r="X31"/>
  <c r="X32"/>
  <c r="X33"/>
  <c r="X34"/>
  <c r="X35"/>
  <c r="X38"/>
  <c r="X39"/>
  <c r="X40"/>
  <c r="X41"/>
  <c r="X42"/>
  <c r="X43"/>
  <c r="X44"/>
  <c r="X45"/>
  <c r="X46"/>
  <c r="X47"/>
  <c r="X48"/>
  <c r="X49"/>
  <c r="X50"/>
  <c r="X9"/>
  <c r="X10"/>
  <c r="X11"/>
  <c r="X8"/>
  <c r="X53" l="1"/>
</calcChain>
</file>

<file path=xl/sharedStrings.xml><?xml version="1.0" encoding="utf-8"?>
<sst xmlns="http://schemas.openxmlformats.org/spreadsheetml/2006/main" count="902" uniqueCount="283">
  <si>
    <t>Note</t>
  </si>
  <si>
    <t>Importo</t>
  </si>
  <si>
    <t>1. finanza di progetto</t>
  </si>
  <si>
    <t>2. concessione di costruzione e gestione</t>
  </si>
  <si>
    <t>3. sponsorizzazione</t>
  </si>
  <si>
    <t>4. società partecipate o di scopo</t>
  </si>
  <si>
    <t>5. locazione finanziaria</t>
  </si>
  <si>
    <t>6. altro</t>
  </si>
  <si>
    <t>Tabella D.2</t>
  </si>
  <si>
    <t>Tabella D.3</t>
  </si>
  <si>
    <t>1. priorità massima</t>
  </si>
  <si>
    <t>2. priorità media</t>
  </si>
  <si>
    <t>3. priorità minima</t>
  </si>
  <si>
    <t>Tabella D.1</t>
  </si>
  <si>
    <t>Annualità nella quale si prevede di dare avvio alla procedura di affidamento</t>
  </si>
  <si>
    <t>Tabella D.4</t>
  </si>
  <si>
    <t>Numero intervento CUI (1)</t>
  </si>
  <si>
    <t>Cod. Int. Amm.ne (2)</t>
  </si>
  <si>
    <t>Codice CUP (3)</t>
  </si>
  <si>
    <t>lotto funzionale (5)</t>
  </si>
  <si>
    <t>lavoro complesso (6)</t>
  </si>
  <si>
    <t>Tabella D.5</t>
  </si>
  <si>
    <t>localizzazione - codice NUTS</t>
  </si>
  <si>
    <t>codice ISTAT</t>
  </si>
  <si>
    <t>Descrizione dell'intervento</t>
  </si>
  <si>
    <t>Cfr. Classificazione Sistema CUP: codice settore e sottosettore intervento</t>
  </si>
  <si>
    <t>STIMA DEI COSTI DELL'INTERVENTO (8)</t>
  </si>
  <si>
    <t>Importo complessivo (9)</t>
  </si>
  <si>
    <t>Valore degli eventuali immobili di cui alla scheda C collegati all'intervento (10)</t>
  </si>
  <si>
    <t>Apporto di capitale privato (11)</t>
  </si>
  <si>
    <t>(3) Indica il CUP (cfr. articolo 3, comma 5)</t>
  </si>
  <si>
    <t>(7) Indica il livello di priorità di cui all'articolo 3 commi 11, 12 e 13</t>
  </si>
  <si>
    <t>1. modifica ex art. 5, comma 9, lettera b)</t>
  </si>
  <si>
    <t>5. modifica ex art. 5, comma 11</t>
  </si>
  <si>
    <t>2. modifica ex art. 5, comma 9, lettera c)</t>
  </si>
  <si>
    <t>3. modifica ex art. 5, comma 9, lettera d)</t>
  </si>
  <si>
    <t>4. modifica ex art. 5, comma 9, lettera e)</t>
  </si>
  <si>
    <t>Responsabile del procedimento (4)</t>
  </si>
  <si>
    <t>Tipologia
Tabella D.1</t>
  </si>
  <si>
    <t>Settore e sottosettore intervento
Tabella D.2</t>
  </si>
  <si>
    <t>Livello di priorità (7)
Tabella D.3</t>
  </si>
  <si>
    <t>Reg.</t>
  </si>
  <si>
    <t>Prov.</t>
  </si>
  <si>
    <t>Com.</t>
  </si>
  <si>
    <t>Costi su annualità successive (alla data del programma)</t>
  </si>
  <si>
    <t>Scadenza temporale ultima per l'utilizzo dell'eventuale finanziamento derivante da contrazione di mutuo</t>
  </si>
  <si>
    <t>Tipologia
Tabella D.4</t>
  </si>
  <si>
    <t>NO</t>
  </si>
  <si>
    <t>015</t>
  </si>
  <si>
    <t>063</t>
  </si>
  <si>
    <t>063080</t>
  </si>
  <si>
    <t>ITF33</t>
  </si>
  <si>
    <t>non definibili</t>
  </si>
  <si>
    <t>///</t>
  </si>
  <si>
    <t>SI</t>
  </si>
  <si>
    <t>PROV0000006805</t>
  </si>
  <si>
    <t>ADEGUAMENTO DELLE ARTERIE STRADALI TRATTI DI VIA ATIGLIANA CASARLANO E VIA CALA VIA BARANICA PRIMO LOTTO</t>
  </si>
  <si>
    <t>PROV0000006806</t>
  </si>
  <si>
    <t>ADEGUAMENTO DELLE ARTERIE STRADALI TRA VIA ATIGLIANA CASARLANO E VIA CALA VIA BARANICA TRATTO SECONDO LOTTO</t>
  </si>
  <si>
    <t>INTERVENTO DI RIPRISTINO DELLA VIABILITA' DI VIA FONTANELLE</t>
  </si>
  <si>
    <t>E12C17000030004</t>
  </si>
  <si>
    <t>PROV0000006811</t>
  </si>
  <si>
    <t>E14H16000930004</t>
  </si>
  <si>
    <t>INTERVENTO DI CONSOLIDAMENTO COSTONE LUNGO VIA FUORIMURA</t>
  </si>
  <si>
    <t>PROV0000006833</t>
  </si>
  <si>
    <t>REALIZZAZIONE PARCHEGGIO MOTORINI SOTTOSTANTE PIAZZA TASSO VIALE CARUSO</t>
  </si>
  <si>
    <t>PROV0000006835</t>
  </si>
  <si>
    <t>PROV0000006836</t>
  </si>
  <si>
    <t>INTERVENTI DI MANUTENZIONE STRAORDINARIA TRATTI  DI VIA CAPO</t>
  </si>
  <si>
    <t>PROV0000006838</t>
  </si>
  <si>
    <t>SISTEMAZIONE STRADALE DI VIA TRAVERSA S.RENATO</t>
  </si>
  <si>
    <t>PROV0000007324</t>
  </si>
  <si>
    <t>IMPIANTO DI P.I. DI VIA NASTRO VERDE - ULTERIORE INTERVENTO IN ESTENSIONE</t>
  </si>
  <si>
    <t>(1) Numero intervento = cf amministrazione + prima nnualità del primo programma nel quale l'intervento è stato inserito + proggressivo di 5 cifre della prima annualità del primo programma</t>
  </si>
  <si>
    <t>(2) Numero interno liberamente indicato dall'amministrazione  in base a proprio sistema di codifica</t>
  </si>
  <si>
    <t>(4) Riportare nome e cognome del responsabile del procedimento</t>
  </si>
  <si>
    <t>(5) Indica se lotto funzionale secondo la definizione di cui all'art. 3 comma 1 lettera qq) del D.Lgs. 50/2016 ("qq) «lotto funzionale», uno specifico oggetto di appalto da aggiudicare anche con separata ed autonoma procedura, ovvero parti di un lavoro o servizio generale la cui progettazione e realizzazione sia tale da assicurarne funzionalità, fruibilità e fattibilità indipendentemente dalla realizzazione delle altre parti;") - La locuzione "SI" significa che l'intervento rappresenta di per sé un lotto funzionale agibile ed autonomo, mentre la locuzione "NO" rappresenta un intervento non distinto per lotti.</t>
  </si>
  <si>
    <t>(6) Indica se  lavoro complesso secondo la definizione di cui all'articolo 3 comma 1 lettera oo) del D.Lgs. 50/2016 ("oo) «lavori complessi», i lavori che superano la soglia di 15 milioni di euro e sono caratterizzati da particolare complessità in relazione alla tipologia delle opere, all’utilizzo di materiali e componenti innovativi, alla esecuzione in luoghi che presentano difficoltà logistiche o particolari problematiche geotecniche, idrauliche, geologiche e ambientali;")</t>
  </si>
  <si>
    <t>(8) Ai sensi dell'Art. 4, comma 6, in caso di demolizione di opera incompiuta l'importo comprende gli oneri per lo smantellamento  dell'opera e per la rinaturalizzazione, riqualificazione ed eventuale bonifica del sito</t>
  </si>
  <si>
    <t>(9) Importo comlessivo ai sensi dell'art. 3 comma 6, ivi incluse le spese eventualmente sostenute antecedentemente alla prima annualità</t>
  </si>
  <si>
    <t>(10) Riportare il valore dell'eventuale immobile trasferito di cui al corrispondente immobile indicato nella scheda C</t>
  </si>
  <si>
    <t>(11) Riportare l'importo del capitale privato come quota parte del costo totale</t>
  </si>
  <si>
    <t>(12) Indica se l'intervento è stato aggiunto o è stato modificato a seguito di modifica in corso d'anno ai sensi dell'art. 5, commi 9 e 11. Tale campo, come la relativa nota e tabella, compaiono solo in caso di modifica del programma</t>
  </si>
  <si>
    <t>Cfr. Classificazione Sistema CUP: codice tipologia intervento per natura intervento03 = realizzazionedi lavori pubblici (opere e impiantistica)</t>
  </si>
  <si>
    <t>Settore</t>
  </si>
  <si>
    <t>sottosettore</t>
  </si>
  <si>
    <t>MANUTENZIONE STRAORDINARIA</t>
  </si>
  <si>
    <t>INFRASTRUTTURE DI TRASPORTO</t>
  </si>
  <si>
    <t>STRADALI</t>
  </si>
  <si>
    <t>INFRASTRUTTURE SOCIALI</t>
  </si>
  <si>
    <t>SPORT, SPETTACOLO E TEMPO LIBERO</t>
  </si>
  <si>
    <t>NUOVA REALIZZAZIONE</t>
  </si>
  <si>
    <t>INFRASTRUTTURE DEL SETTORE ENERGETICO</t>
  </si>
  <si>
    <t>DISTRIBUZIONE DI ENERGIA</t>
  </si>
  <si>
    <t>RECUPERO</t>
  </si>
  <si>
    <t>E13D18000260009 - PROV0000006808</t>
  </si>
  <si>
    <t>RESTAURO</t>
  </si>
  <si>
    <t>BENI CULTURALI</t>
  </si>
  <si>
    <t>SOCIALI E SCOLASTICHE</t>
  </si>
  <si>
    <t>AMPLIAMENTO (COMPRESA SOPRAELEVAZIONE) O POTENZIAMENTO</t>
  </si>
  <si>
    <t>ALTRE INFRASTRUTTURE SOCIALI</t>
  </si>
  <si>
    <t>INFRASTRUTTURE AMBIENTALI E RISORSE IDRICHE</t>
  </si>
  <si>
    <t>PROTEZIONE, VALORIZZAZIONE E FRUIZIONE DELL'AMBIENTE</t>
  </si>
  <si>
    <t>DIFESA DEL SUOLO</t>
  </si>
  <si>
    <t>TRASPORTO URBANO</t>
  </si>
  <si>
    <t>DIFESA</t>
  </si>
  <si>
    <t>A) risorse derivanti da entrate aventi destinazione vincolata per legge</t>
  </si>
  <si>
    <t>D) stanziamenti di bilancio (imposta di  soggiorno)</t>
  </si>
  <si>
    <t>Intervento aggiunto o variato a seguito di modifica programma (12)
Tabella D.6</t>
  </si>
  <si>
    <t>ANNO 2022 - TIPOLOGIA RISORSE</t>
  </si>
  <si>
    <t>Il referente del programma - Dirigente III Dipartimento</t>
  </si>
  <si>
    <t>Ing. E. Puglia</t>
  </si>
  <si>
    <t>Ing. Elia Puglia</t>
  </si>
  <si>
    <t>Ing.j Luigi Desiderio</t>
  </si>
  <si>
    <t>Arch.D.De Stefano</t>
  </si>
  <si>
    <t>INTERVENTO DI RICONVERSIONE DEL CAMPO BOE IN MARINA GRANDE</t>
  </si>
  <si>
    <t>RIQUALIFICAZIONE DELL'HUB PORTUALE DI SORRENTO</t>
  </si>
  <si>
    <t>PROV0000017373</t>
  </si>
  <si>
    <t>PROV0000017059</t>
  </si>
  <si>
    <r>
      <t xml:space="preserve">RIQUALIFICAZIONE AREA ELIPORTO                                          </t>
    </r>
    <r>
      <rPr>
        <sz val="7"/>
        <color theme="1"/>
        <rFont val="Arial Narrow"/>
        <family val="2"/>
      </rPr>
      <t/>
    </r>
  </si>
  <si>
    <t>RIQUALIFICAZIONE E RIGENERAZIONE DELL'IMPIANTO SPORTIVO ADIACENTE ALL'EDIFICIO SCOLASTICO ANGELINA LAURO FINALIZZATA ALLA REALIZZAZIONE DI UN'AREA POLIFUNZIONALE COPERTA.</t>
  </si>
  <si>
    <t>LOTTO DI COMPLETAMENTO CHIOSTRO DI SAN FRANCESCO - ULTERIORI LAVORI E INTERVENTI DI MANUTENZIONE STRAODINARIA DEL COMPLESSO EDILIZIO ADIACENTE</t>
  </si>
  <si>
    <t>REALIZZAZIONE COLLEGAMENTO DI RONDA ANTICHE MURA TRA VILLA FIORENTINO (VERSANTE OVEST) E VIA SERSALE (VERSANTE EST). 1° LOTTO</t>
  </si>
  <si>
    <t>SISTEMAZIONE CINTA MURARIA CAMPO SPORTIVO ITALIA</t>
  </si>
  <si>
    <t>RIQUALIFICAZIONE PERCORSO PEDONALE RETROSTANTE GLI STABILIMENTI BALNEARI SPIAGGIA S.FRANCESCO</t>
  </si>
  <si>
    <t>REALIZZAZIONE DEL PARCO AGRICOLO ARCHEOLOGICO DELLA PUNTA DEL CAPO (REGINA GIOVANNA) - INTERVENTO DI 1°LOTTO: SISTEMAZIONE AREE ESTERNE E RISANAMENTO STRUTTURE EDILIZIE DELLA CASA COLONICA</t>
  </si>
  <si>
    <t xml:space="preserve">INTERVENTO DI COMPLETA SOSTITUZIONE DELLE ARMATURE DEI PALI DELLA PUBBLICA ILLUMINAZIONE DI VIA DEGLI ARANCI </t>
  </si>
  <si>
    <t xml:space="preserve">RECUPERO E VALORIZZAZIONE RESTI ARCHEOLOGICI NELL'AREA DI PIAZZA A. VENIERO                                          </t>
  </si>
  <si>
    <t>PROGETTO PER L'AMPLIAMENTO DEL CIMITERO COMUNALE CON IL RECUPERO DEL MONASTERO DI SAN RENATO.</t>
  </si>
  <si>
    <t>COMPLETAMENTO LAVORI SCUOLA VITTORIO VENETO - SOTTOTETTO E AREA CIRCOSTANTE - INTERVENTO DI SECONDO LOTTO: AREA CIRCOSTANTE</t>
  </si>
  <si>
    <t>REALIZZAZIONE COLLEGAMENTO DI RONDA ANTICHE MURA TRA VILLA FIORENTINO (VERSANTE OVEST) E VIA SERSALE (VERSANTE EST). 2° LOTTO</t>
  </si>
  <si>
    <t>RECUPERO FUNZIONALE EDIFICIO ADIACENTE CENTRO ANZIANI</t>
  </si>
  <si>
    <t>VALORIZZAZIONE DEI CISTERNONI ROMANI</t>
  </si>
  <si>
    <t xml:space="preserve">RIQUALIFICAZIONE PARCO IBSEN </t>
  </si>
  <si>
    <t>REALIZZAZIONE INFOPOINT CESPITE COMUNALE AL CENTRO DI PIAZZA VENIERO</t>
  </si>
  <si>
    <t>PROGETTAZIONE DI INTERVENTI PER LA MITIGAZIONE DEL RISCHIO IDREOGELOGICO DELLE FALESIE DELLA COSTA SORRENTINA</t>
  </si>
  <si>
    <t>SISTEMAZIONE IDROGEOLOGICA VALLONE SOTTOSTANTE VIA DEGLI ARANCI E RISANAMENTO E RIQUALIFICAZIONE AMBIENTALE SINO A VILLA MANNING (SCALINATA DI ACCESSO)</t>
  </si>
  <si>
    <t>INTERVENTI DI MESSA IN SICUREZZA DEGLI INCROCI STRADALI DI VIA CAPO RISPETTIVAMENTE CON VIA DEGLI ARANCI, VIA DEL MARE E CORSO ITALIA</t>
  </si>
  <si>
    <t xml:space="preserve">REALIZZAZIONE E IMPLEMENTAZIONE DEI SISTEMI DI VIDEOSORVEGLIANZA SUL TERRITORIO COMUNALE </t>
  </si>
  <si>
    <t>INTERVENTI DI MANUTENZIONE PER MITIGAZIONE DELLE PROBLEMATICHE IDROGEOLOGICHE DEL TERRITORIO (RIVOLI E VALLONI)</t>
  </si>
  <si>
    <t>2021 - 00001</t>
  </si>
  <si>
    <t>2021 - 00002</t>
  </si>
  <si>
    <t>2021 - 00003</t>
  </si>
  <si>
    <t>2021 - 00004</t>
  </si>
  <si>
    <t>2021 - 00005</t>
  </si>
  <si>
    <t>2021 - 00006</t>
  </si>
  <si>
    <t>2021 - 00007</t>
  </si>
  <si>
    <t>2021 - 00008</t>
  </si>
  <si>
    <t>2022 - 00001</t>
  </si>
  <si>
    <t>2022 - 00002</t>
  </si>
  <si>
    <t>2022 - 00003</t>
  </si>
  <si>
    <t>2022 - 00004</t>
  </si>
  <si>
    <t>2022 - 00005</t>
  </si>
  <si>
    <t>2022 - 00007</t>
  </si>
  <si>
    <t>2022 - 00008</t>
  </si>
  <si>
    <t>2022 - 00009</t>
  </si>
  <si>
    <t>2022 - 00010</t>
  </si>
  <si>
    <t>2022 - 00011</t>
  </si>
  <si>
    <t>2022 - 00012</t>
  </si>
  <si>
    <t>2022 - 00013</t>
  </si>
  <si>
    <t>2022 - 00014</t>
  </si>
  <si>
    <t>2022 - 00015</t>
  </si>
  <si>
    <t>2023 - 00001</t>
  </si>
  <si>
    <t>2023 - 00002</t>
  </si>
  <si>
    <t>2023 - 00003</t>
  </si>
  <si>
    <t>2023 - 00004</t>
  </si>
  <si>
    <t>2023 - 00006</t>
  </si>
  <si>
    <t>2023 - 00007</t>
  </si>
  <si>
    <t>2023 - 00008</t>
  </si>
  <si>
    <t>2023 - 00009</t>
  </si>
  <si>
    <t>2023 - 00010</t>
  </si>
  <si>
    <t>2023 - 00011</t>
  </si>
  <si>
    <t>2023 - 00012</t>
  </si>
  <si>
    <t>2023 - 00013</t>
  </si>
  <si>
    <t>2023 - 00014</t>
  </si>
  <si>
    <t>2023 - 00015</t>
  </si>
  <si>
    <t>PROV0000021614</t>
  </si>
  <si>
    <t>PROV0000021615</t>
  </si>
  <si>
    <t>PROV0000021658</t>
  </si>
  <si>
    <t>E17G20000090003</t>
  </si>
  <si>
    <t>PROV0000021605</t>
  </si>
  <si>
    <t>PROV0000021609</t>
  </si>
  <si>
    <t>PROV0000021610</t>
  </si>
  <si>
    <t>PROV0000021612</t>
  </si>
  <si>
    <t>PROV0000021600</t>
  </si>
  <si>
    <t>PROV0000021663</t>
  </si>
  <si>
    <t>PROV0000021611</t>
  </si>
  <si>
    <t>E15E20001860005</t>
  </si>
  <si>
    <t>PROV0000021656</t>
  </si>
  <si>
    <t>PROV0000021652</t>
  </si>
  <si>
    <t>PROV0000021654</t>
  </si>
  <si>
    <t>PROV0000021657</t>
  </si>
  <si>
    <t>PROV0000021651</t>
  </si>
  <si>
    <t>PROV0000021649</t>
  </si>
  <si>
    <t>PROV0000021650</t>
  </si>
  <si>
    <t>PROV0000021655</t>
  </si>
  <si>
    <t>PROV0000021659</t>
  </si>
  <si>
    <t>PROV0000021661</t>
  </si>
  <si>
    <t>PROV0000021660</t>
  </si>
  <si>
    <t>PROV0000018393</t>
  </si>
  <si>
    <t>PROV0000021662</t>
  </si>
  <si>
    <t>MIGLIORAMENTO E INCREMENTO DEL SERVIZIO</t>
  </si>
  <si>
    <t>INFRASTRUTTURE AMBIENTALI</t>
  </si>
  <si>
    <t xml:space="preserve">INFRASTRUTTURE AMBIENTALI </t>
  </si>
  <si>
    <t>PRIMO      ANNO 2021</t>
  </si>
  <si>
    <t>SECONDO ANNO 2022</t>
  </si>
  <si>
    <t>TERZO        ANNO 2023</t>
  </si>
  <si>
    <t>REALIZZAZIONE DEL PARCO AGRICOLO ARCHEOLOGICO DELLA PUNTA DEL CAPO (REGINA GIOVANNA) - INTERVENTO DI 2°LOTTO: SISTEMAZIONE AREE ESTERNE E RISANAMENTO STRUTTURE EDILIZIE DELLA CASA COLONICA</t>
  </si>
  <si>
    <t>INTERVENTO DI ADEGUAMENTO SALA CINEMA TEATRO TASSO</t>
  </si>
  <si>
    <t xml:space="preserve">INTERVENTI DI EFFICIENTAMENTO ENERGETICO MEDIANTE LA REALIZZAZIONE NUOVI INFISSI ALLA CASA COMUNALE.  </t>
  </si>
  <si>
    <t>INTERVENTI DI MANUTENZIONE BENI PATRIMONIALI. PRIMA ANNUALITA'</t>
  </si>
  <si>
    <t>MANUTENZIONE ORDINARIA</t>
  </si>
  <si>
    <t>2021 - 00009</t>
  </si>
  <si>
    <t>PROV0000021669</t>
  </si>
  <si>
    <t>2023 - 00016</t>
  </si>
  <si>
    <t>2022 - 00016</t>
  </si>
  <si>
    <t>INTERVENTI DI MANUTENZIONE BENI PATRIMONIALI. TERZA ANNUALITA'</t>
  </si>
  <si>
    <t>INTERVENTI DI MANUTENZIONE BENI PATRIMONIALI. SECONDA ANNUALITA'</t>
  </si>
  <si>
    <t>ALLEGATO I - SCHEDA D: PROGRAMMA TRIENNALE DELLE OPERE PUBBLICHE 2021/2023
DELL'AMMINISTRAZIONE DEL COMUNE DI SORRENTO (NA)
ELENCO DEGLI INTERVENTI DEL PROGRAMMA</t>
  </si>
  <si>
    <t xml:space="preserve">INTERVENTI DI RESTAURO E MESSA IN SICUREZZA DEI BENI CULTURALI - ARCHEOLOGICI. </t>
  </si>
  <si>
    <t>INTERVENTI DI MANUTENZIONE STRAORDINARIA DELL'AGRUMETO - FONDO PETRULO</t>
  </si>
  <si>
    <t>E17H21008120004</t>
  </si>
  <si>
    <t>82001030632 - 2021 - 00010</t>
  </si>
  <si>
    <t>2021 - 00010</t>
  </si>
  <si>
    <t>82001030632 - 2021 - 00011</t>
  </si>
  <si>
    <t>2021 - 00011</t>
  </si>
  <si>
    <t>82001030632 - 2021 - 00012</t>
  </si>
  <si>
    <t>2021 - 00012</t>
  </si>
  <si>
    <t>82001030632 - 2021 - 00001</t>
  </si>
  <si>
    <t>82001030632 - 2021 - 00002</t>
  </si>
  <si>
    <t>82001030632 - 2021 - 00003</t>
  </si>
  <si>
    <t>82001030632 - 2021 - 00004</t>
  </si>
  <si>
    <t>82001030632 - 2021 - 00005</t>
  </si>
  <si>
    <t>82001030632 - 2021 - 00006</t>
  </si>
  <si>
    <t>82001030632 - 2021 - 00007</t>
  </si>
  <si>
    <t>82001030632 - 2021 - 00008</t>
  </si>
  <si>
    <t>82001030632 - 2021 - 00009</t>
  </si>
  <si>
    <t>82001030632 - 2022 - 00003</t>
  </si>
  <si>
    <t>82001030632 - 2022 - 00004</t>
  </si>
  <si>
    <t>82001030632 - 2022 - 00005</t>
  </si>
  <si>
    <t>82001030632 - 2022 - 00007</t>
  </si>
  <si>
    <t>82001030632 - 2022 - 00008</t>
  </si>
  <si>
    <t>82001030632 - 2022 - 00009</t>
  </si>
  <si>
    <t>82001030632 - 2022 - 00010</t>
  </si>
  <si>
    <t>82001030632 - 2022 - 00011</t>
  </si>
  <si>
    <t>82001030632 - 2022 - 00012</t>
  </si>
  <si>
    <t>82001030632 - 2022 - 00013</t>
  </si>
  <si>
    <t>82001030632 - 2022 - 00014</t>
  </si>
  <si>
    <t>82001030632 - 2022 - 00015</t>
  </si>
  <si>
    <t>82001030632 - 2022 - 00016</t>
  </si>
  <si>
    <t>82001030632 - 2023 - 00001</t>
  </si>
  <si>
    <t>82001030632 - 2023 - 00002</t>
  </si>
  <si>
    <t>82001030632 - 2023 - 00003</t>
  </si>
  <si>
    <t>82001030632 - 2023 - 00004</t>
  </si>
  <si>
    <t>82001030632 - 2023 - 00006</t>
  </si>
  <si>
    <t>82001030632 - 2023 - 00007</t>
  </si>
  <si>
    <t>82001030632 - 2023 - 00008</t>
  </si>
  <si>
    <t>82001030632 - 2023 - 00009</t>
  </si>
  <si>
    <t>82001030632 - 2023 - 00010</t>
  </si>
  <si>
    <t>82001030632 - 2023 - 00011</t>
  </si>
  <si>
    <t>82001030632 - 2023 - 00012</t>
  </si>
  <si>
    <t>82001030632 - 2023 - 00013</t>
  </si>
  <si>
    <t>82001030632 - 2023 - 00014</t>
  </si>
  <si>
    <t>82001030632 - 2023 - 00015</t>
  </si>
  <si>
    <t>82001030632 - 2023 - 00016</t>
  </si>
  <si>
    <t>REALIZZAZIONE NUOVI VIALI ED ELIMINAZIONE BARRIERE ARCHITETTONICHE ALL'IMPIANTO ORIGINARIO DI INGRESSO</t>
  </si>
  <si>
    <t xml:space="preserve">INTERVENTI DI MANUTENZIONE STRAORDINARIA ALLE STRUTTURE DEL CIMITERO DI SAN RENATO </t>
  </si>
  <si>
    <t>REALIZZAZIONE ALL'INTERNO DEL NICCHIARIO ANTISTANTE E SOTTOSTANTE IL CAPPELLONE CENTRALE DI UN COLOMBARIO PER URNE CINERARIE.</t>
  </si>
  <si>
    <t>RIQUALIFICAZIONE IMPIANTO CIMITERIALE ORIGINARIO DA ESEGUIRE AL PIANO INGRESSO</t>
  </si>
  <si>
    <t>82001030632 - 2022 - 0002</t>
  </si>
  <si>
    <t>PROV0000024007</t>
  </si>
  <si>
    <t>INTERVENTI DI RIQUALIFICAZIONE E CONSOLIDAMENTO DEI LOCALI SEMINTERRATI DELLA CAPPELLA DI SANTA MARIA DEL TORO SITA IN VIA FREGONITO, SORRENTO (NA)</t>
  </si>
  <si>
    <t>RIQUALIFICAZIONE E CONSOLIDAMENTO</t>
  </si>
  <si>
    <t>82001030632 - 2022 - 00006</t>
  </si>
  <si>
    <t>2022 - 00006</t>
  </si>
  <si>
    <t>82001030632 - 2022 - 00017</t>
  </si>
  <si>
    <t>2022 - 00017</t>
  </si>
  <si>
    <t>82001030632 - 2022 - 00018</t>
  </si>
  <si>
    <t>2022 - 00018</t>
  </si>
  <si>
    <t>PROV0000024017</t>
  </si>
  <si>
    <t xml:space="preserve">INFRASTRUTTURE SOCIALI </t>
  </si>
  <si>
    <t>MANUTENZIONE STRAORDINARIA PER DISSESTO IDROGEOLOGICO  - LAVORI DI MESSA IN SICUREZZA IDROGEOLOGICA DI VIA ZATRI - CONSOLIDAMENTO DEL VERSANTE A MONTE .</t>
  </si>
  <si>
    <t xml:space="preserve">Ing. Simona Cira Acconcia </t>
  </si>
</sst>
</file>

<file path=xl/styles.xml><?xml version="1.0" encoding="utf-8"?>
<styleSheet xmlns="http://schemas.openxmlformats.org/spreadsheetml/2006/main">
  <numFmts count="3">
    <numFmt numFmtId="44" formatCode="_-&quot;€&quot;\ * #,##0.00_-;\-&quot;€&quot;\ * #,##0.00_-;_-&quot;€&quot;\ * &quot;-&quot;??_-;_-@_-"/>
    <numFmt numFmtId="164" formatCode="#,##0.00\ &quot;€&quot;"/>
    <numFmt numFmtId="165" formatCode="&quot;€&quot;\ #,##0.00"/>
  </numFmts>
  <fonts count="25">
    <font>
      <sz val="10"/>
      <name val="Arial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7.5"/>
      <color rgb="FF000000"/>
      <name val="Arial"/>
      <family val="2"/>
    </font>
    <font>
      <sz val="7.5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4"/>
      <name val="Calibri"/>
      <family val="2"/>
      <scheme val="minor"/>
    </font>
    <font>
      <sz val="12"/>
      <name val="Arial"/>
      <family val="2"/>
    </font>
    <font>
      <sz val="11"/>
      <name val="Arial Narrow"/>
      <family val="2"/>
    </font>
    <font>
      <b/>
      <i/>
      <sz val="16"/>
      <color theme="1"/>
      <name val="Calibri"/>
      <family val="2"/>
      <scheme val="minor"/>
    </font>
    <font>
      <b/>
      <i/>
      <sz val="10"/>
      <name val="Arial"/>
      <family val="2"/>
    </font>
    <font>
      <b/>
      <sz val="14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color theme="1"/>
      <name val="Arial Narrow"/>
      <family val="2"/>
    </font>
    <font>
      <sz val="7"/>
      <color theme="1"/>
      <name val="Arial Narrow"/>
      <family val="2"/>
    </font>
    <font>
      <b/>
      <sz val="11"/>
      <name val="Arial"/>
      <family val="2"/>
    </font>
    <font>
      <sz val="1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2">
    <xf numFmtId="4" fontId="0" fillId="0" borderId="0" xfId="0" applyNumberFormat="1" applyAlignment="1">
      <alignment wrapText="1"/>
    </xf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0" xfId="0" applyFill="1" applyBorder="1"/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ill="1" applyBorder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11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/>
    </xf>
    <xf numFmtId="0" fontId="13" fillId="0" borderId="0" xfId="0" applyFont="1"/>
    <xf numFmtId="165" fontId="2" fillId="0" borderId="0" xfId="0" applyNumberFormat="1" applyFont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165" fontId="16" fillId="2" borderId="25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center" vertical="center"/>
    </xf>
    <xf numFmtId="4" fontId="0" fillId="2" borderId="12" xfId="0" applyNumberForma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4" fontId="17" fillId="2" borderId="2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0" fillId="0" borderId="27" xfId="0" applyBorder="1"/>
    <xf numFmtId="0" fontId="15" fillId="2" borderId="28" xfId="0" applyFont="1" applyFill="1" applyBorder="1" applyAlignment="1">
      <alignment horizontal="center" vertical="center" wrapText="1"/>
    </xf>
    <xf numFmtId="4" fontId="17" fillId="2" borderId="31" xfId="0" applyNumberFormat="1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26" xfId="0" applyFont="1" applyBorder="1" applyAlignment="1">
      <alignment horizontal="center" vertical="center" wrapText="1"/>
    </xf>
    <xf numFmtId="0" fontId="0" fillId="2" borderId="0" xfId="0" applyFill="1"/>
    <xf numFmtId="0" fontId="2" fillId="2" borderId="0" xfId="0" applyFont="1" applyFill="1" applyBorder="1" applyAlignment="1">
      <alignment horizontal="left" vertical="center"/>
    </xf>
    <xf numFmtId="165" fontId="0" fillId="0" borderId="0" xfId="0" applyNumberFormat="1" applyAlignment="1"/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165" fontId="19" fillId="0" borderId="5" xfId="1" applyNumberFormat="1" applyFont="1" applyFill="1" applyBorder="1" applyAlignment="1">
      <alignment horizontal="right" vertical="center"/>
    </xf>
    <xf numFmtId="165" fontId="19" fillId="0" borderId="15" xfId="1" applyNumberFormat="1" applyFont="1" applyFill="1" applyBorder="1" applyAlignment="1">
      <alignment horizontal="right" vertical="center"/>
    </xf>
    <xf numFmtId="164" fontId="20" fillId="0" borderId="4" xfId="0" applyNumberFormat="1" applyFont="1" applyBorder="1" applyAlignment="1">
      <alignment horizontal="center" vertical="center" wrapText="1"/>
    </xf>
    <xf numFmtId="164" fontId="20" fillId="0" borderId="1" xfId="0" applyNumberFormat="1" applyFont="1" applyBorder="1" applyAlignment="1">
      <alignment horizontal="center" vertical="center" wrapText="1"/>
    </xf>
    <xf numFmtId="165" fontId="20" fillId="0" borderId="5" xfId="1" applyNumberFormat="1" applyFont="1" applyFill="1" applyBorder="1" applyAlignment="1">
      <alignment horizontal="right" vertical="center"/>
    </xf>
    <xf numFmtId="165" fontId="20" fillId="0" borderId="15" xfId="1" applyNumberFormat="1" applyFont="1" applyFill="1" applyBorder="1" applyAlignment="1">
      <alignment horizontal="right" vertical="center"/>
    </xf>
    <xf numFmtId="165" fontId="20" fillId="0" borderId="10" xfId="1" applyNumberFormat="1" applyFont="1" applyFill="1" applyBorder="1" applyAlignment="1">
      <alignment horizontal="right" vertical="center"/>
    </xf>
    <xf numFmtId="165" fontId="20" fillId="0" borderId="2" xfId="0" applyNumberFormat="1" applyFont="1" applyBorder="1" applyAlignment="1">
      <alignment horizontal="right" vertical="center" wrapText="1"/>
    </xf>
    <xf numFmtId="165" fontId="20" fillId="0" borderId="5" xfId="0" applyNumberFormat="1" applyFont="1" applyBorder="1" applyAlignment="1">
      <alignment horizontal="right" vertical="center" wrapText="1"/>
    </xf>
    <xf numFmtId="165" fontId="20" fillId="0" borderId="1" xfId="0" applyNumberFormat="1" applyFont="1" applyBorder="1" applyAlignment="1">
      <alignment horizontal="right" vertical="center" wrapText="1"/>
    </xf>
    <xf numFmtId="165" fontId="20" fillId="0" borderId="10" xfId="0" applyNumberFormat="1" applyFont="1" applyBorder="1" applyAlignment="1">
      <alignment horizontal="right" vertical="center" wrapText="1"/>
    </xf>
    <xf numFmtId="164" fontId="20" fillId="0" borderId="14" xfId="0" applyNumberFormat="1" applyFont="1" applyBorder="1" applyAlignment="1">
      <alignment horizontal="center" vertical="center" wrapText="1"/>
    </xf>
    <xf numFmtId="165" fontId="20" fillId="0" borderId="21" xfId="0" applyNumberFormat="1" applyFont="1" applyBorder="1" applyAlignment="1">
      <alignment horizontal="right" vertical="center" wrapText="1"/>
    </xf>
    <xf numFmtId="165" fontId="20" fillId="0" borderId="16" xfId="0" applyNumberFormat="1" applyFont="1" applyBorder="1" applyAlignment="1">
      <alignment horizontal="right" vertical="center" wrapText="1"/>
    </xf>
    <xf numFmtId="164" fontId="20" fillId="0" borderId="20" xfId="0" applyNumberFormat="1" applyFont="1" applyBorder="1" applyAlignment="1">
      <alignment horizontal="center" vertical="center" wrapText="1"/>
    </xf>
    <xf numFmtId="165" fontId="20" fillId="0" borderId="8" xfId="0" applyNumberFormat="1" applyFont="1" applyBorder="1" applyAlignment="1">
      <alignment horizontal="right" vertical="center" wrapText="1"/>
    </xf>
    <xf numFmtId="165" fontId="20" fillId="0" borderId="3" xfId="0" applyNumberFormat="1" applyFont="1" applyBorder="1" applyAlignment="1">
      <alignment horizontal="right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0" fontId="20" fillId="0" borderId="0" xfId="0" applyFont="1"/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wrapText="1"/>
    </xf>
    <xf numFmtId="164" fontId="20" fillId="0" borderId="0" xfId="0" applyNumberFormat="1" applyFont="1" applyBorder="1" applyAlignment="1">
      <alignment horizontal="center" vertical="center" wrapText="1"/>
    </xf>
    <xf numFmtId="165" fontId="20" fillId="0" borderId="36" xfId="0" applyNumberFormat="1" applyFont="1" applyBorder="1" applyAlignment="1">
      <alignment horizontal="right" vertical="center" wrapText="1"/>
    </xf>
    <xf numFmtId="165" fontId="20" fillId="0" borderId="11" xfId="1" applyNumberFormat="1" applyFont="1" applyFill="1" applyBorder="1" applyAlignment="1">
      <alignment horizontal="right" vertical="center"/>
    </xf>
    <xf numFmtId="165" fontId="20" fillId="0" borderId="1" xfId="1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165" fontId="1" fillId="2" borderId="24" xfId="1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right" vertical="center"/>
    </xf>
    <xf numFmtId="165" fontId="23" fillId="2" borderId="33" xfId="0" applyNumberFormat="1" applyFont="1" applyFill="1" applyBorder="1" applyAlignment="1">
      <alignment horizontal="right" vertical="center"/>
    </xf>
    <xf numFmtId="165" fontId="23" fillId="2" borderId="32" xfId="0" applyNumberFormat="1" applyFont="1" applyFill="1" applyBorder="1" applyAlignment="1">
      <alignment horizontal="right" vertical="center"/>
    </xf>
    <xf numFmtId="165" fontId="23" fillId="2" borderId="34" xfId="0" applyNumberFormat="1" applyFont="1" applyFill="1" applyBorder="1" applyAlignment="1">
      <alignment horizontal="right" vertical="center"/>
    </xf>
    <xf numFmtId="165" fontId="1" fillId="2" borderId="34" xfId="0" applyNumberFormat="1" applyFont="1" applyFill="1" applyBorder="1" applyAlignment="1">
      <alignment horizontal="right" vertical="center"/>
    </xf>
    <xf numFmtId="164" fontId="1" fillId="2" borderId="35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165" fontId="1" fillId="2" borderId="28" xfId="1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165" fontId="1" fillId="2" borderId="30" xfId="1" applyNumberFormat="1" applyFont="1" applyFill="1" applyBorder="1" applyAlignment="1">
      <alignment horizontal="right" vertical="center"/>
    </xf>
    <xf numFmtId="165" fontId="1" fillId="2" borderId="6" xfId="0" applyNumberFormat="1" applyFont="1" applyFill="1" applyBorder="1" applyAlignment="1">
      <alignment horizontal="right" vertical="center"/>
    </xf>
    <xf numFmtId="165" fontId="1" fillId="2" borderId="2" xfId="0" applyNumberFormat="1" applyFont="1" applyFill="1" applyBorder="1" applyAlignment="1">
      <alignment horizontal="right" vertical="center"/>
    </xf>
    <xf numFmtId="165" fontId="1" fillId="2" borderId="37" xfId="1" applyNumberFormat="1" applyFont="1" applyFill="1" applyBorder="1" applyAlignment="1">
      <alignment horizontal="right" vertical="center"/>
    </xf>
    <xf numFmtId="165" fontId="1" fillId="2" borderId="38" xfId="1" applyNumberFormat="1" applyFont="1" applyFill="1" applyBorder="1" applyAlignment="1">
      <alignment horizontal="right" vertical="center"/>
    </xf>
    <xf numFmtId="165" fontId="1" fillId="2" borderId="25" xfId="1" applyNumberFormat="1" applyFont="1" applyFill="1" applyBorder="1" applyAlignment="1">
      <alignment horizontal="right" vertical="center"/>
    </xf>
    <xf numFmtId="164" fontId="1" fillId="2" borderId="35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21" fillId="0" borderId="1" xfId="0" applyFont="1" applyFill="1" applyBorder="1" applyAlignment="1">
      <alignment wrapText="1"/>
    </xf>
    <xf numFmtId="165" fontId="20" fillId="2" borderId="1" xfId="0" applyNumberFormat="1" applyFont="1" applyFill="1" applyBorder="1" applyAlignment="1">
      <alignment horizontal="right" vertical="center" wrapText="1"/>
    </xf>
    <xf numFmtId="165" fontId="20" fillId="2" borderId="1" xfId="1" applyNumberFormat="1" applyFont="1" applyFill="1" applyBorder="1" applyAlignment="1">
      <alignment horizontal="right" vertical="center"/>
    </xf>
    <xf numFmtId="164" fontId="20" fillId="2" borderId="1" xfId="0" applyNumberFormat="1" applyFont="1" applyFill="1" applyBorder="1" applyAlignment="1">
      <alignment horizontal="center" vertical="center" wrapText="1"/>
    </xf>
    <xf numFmtId="165" fontId="20" fillId="2" borderId="5" xfId="0" applyNumberFormat="1" applyFont="1" applyFill="1" applyBorder="1" applyAlignment="1">
      <alignment horizontal="right" vertical="center" wrapText="1"/>
    </xf>
    <xf numFmtId="164" fontId="20" fillId="2" borderId="4" xfId="0" applyNumberFormat="1" applyFont="1" applyFill="1" applyBorder="1" applyAlignment="1">
      <alignment horizontal="center" vertical="center" wrapText="1"/>
    </xf>
    <xf numFmtId="165" fontId="20" fillId="2" borderId="10" xfId="0" applyNumberFormat="1" applyFont="1" applyFill="1" applyBorder="1" applyAlignment="1">
      <alignment horizontal="right" vertical="center" wrapText="1"/>
    </xf>
    <xf numFmtId="165" fontId="20" fillId="2" borderId="2" xfId="0" applyNumberFormat="1" applyFont="1" applyFill="1" applyBorder="1" applyAlignment="1">
      <alignment horizontal="right" vertical="center" wrapText="1"/>
    </xf>
    <xf numFmtId="164" fontId="20" fillId="2" borderId="14" xfId="0" applyNumberFormat="1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right" vertical="center"/>
    </xf>
    <xf numFmtId="0" fontId="24" fillId="0" borderId="1" xfId="0" applyFont="1" applyBorder="1" applyAlignment="1">
      <alignment horizontal="left" vertical="center" wrapText="1"/>
    </xf>
    <xf numFmtId="0" fontId="21" fillId="0" borderId="1" xfId="0" applyFont="1" applyFill="1" applyBorder="1" applyAlignment="1">
      <alignment vertical="top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wrapText="1"/>
    </xf>
    <xf numFmtId="0" fontId="0" fillId="3" borderId="9" xfId="0" applyFill="1" applyBorder="1" applyAlignment="1">
      <alignment horizontal="center" vertical="center" wrapText="1"/>
    </xf>
    <xf numFmtId="165" fontId="20" fillId="3" borderId="10" xfId="0" applyNumberFormat="1" applyFont="1" applyFill="1" applyBorder="1" applyAlignment="1">
      <alignment horizontal="right" vertical="center" wrapText="1"/>
    </xf>
    <xf numFmtId="165" fontId="20" fillId="3" borderId="2" xfId="0" applyNumberFormat="1" applyFont="1" applyFill="1" applyBorder="1" applyAlignment="1">
      <alignment horizontal="right" vertical="center" wrapText="1"/>
    </xf>
    <xf numFmtId="164" fontId="20" fillId="3" borderId="14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0" fillId="3" borderId="0" xfId="0" applyFill="1" applyAlignment="1"/>
    <xf numFmtId="0" fontId="3" fillId="0" borderId="0" xfId="0" applyFont="1" applyFill="1" applyAlignment="1">
      <alignment horizontal="right" vertical="center"/>
    </xf>
    <xf numFmtId="0" fontId="0" fillId="0" borderId="0" xfId="0" applyFill="1" applyAlignment="1"/>
    <xf numFmtId="0" fontId="0" fillId="0" borderId="2" xfId="0" applyFill="1" applyBorder="1" applyAlignment="1">
      <alignment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165" fontId="1" fillId="2" borderId="14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1" fillId="0" borderId="3" xfId="0" applyFont="1" applyBorder="1" applyAlignment="1">
      <alignment horizontal="center" vertical="center" textRotation="90" wrapText="1"/>
    </xf>
    <xf numFmtId="4" fontId="0" fillId="0" borderId="11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4" fontId="17" fillId="0" borderId="3" xfId="0" applyNumberFormat="1" applyFont="1" applyBorder="1" applyAlignment="1">
      <alignment horizontal="left" vertical="center" wrapText="1"/>
    </xf>
    <xf numFmtId="4" fontId="17" fillId="0" borderId="11" xfId="0" applyNumberFormat="1" applyFont="1" applyBorder="1" applyAlignment="1">
      <alignment horizontal="left" vertical="center" wrapText="1"/>
    </xf>
    <xf numFmtId="4" fontId="17" fillId="0" borderId="2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textRotation="90" wrapText="1"/>
    </xf>
    <xf numFmtId="4" fontId="0" fillId="0" borderId="13" xfId="0" applyNumberFormat="1" applyBorder="1" applyAlignment="1">
      <alignment wrapText="1"/>
    </xf>
    <xf numFmtId="4" fontId="0" fillId="0" borderId="9" xfId="0" applyNumberFormat="1" applyBorder="1" applyAlignment="1">
      <alignment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wrapText="1"/>
    </xf>
    <xf numFmtId="4" fontId="0" fillId="0" borderId="19" xfId="0" applyNumberForma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left" vertical="center" wrapText="1"/>
    </xf>
    <xf numFmtId="4" fontId="9" fillId="0" borderId="11" xfId="0" applyNumberFormat="1" applyFont="1" applyBorder="1" applyAlignment="1">
      <alignment horizontal="left" vertical="center" wrapText="1"/>
    </xf>
    <xf numFmtId="4" fontId="9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8" fillId="0" borderId="28" xfId="0" applyFont="1" applyBorder="1" applyAlignment="1">
      <alignment horizontal="center" vertical="center" wrapText="1"/>
    </xf>
    <xf numFmtId="4" fontId="5" fillId="0" borderId="2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" fontId="0" fillId="0" borderId="8" xfId="0" applyNumberFormat="1" applyBorder="1" applyAlignment="1">
      <alignment wrapText="1"/>
    </xf>
    <xf numFmtId="4" fontId="0" fillId="0" borderId="10" xfId="0" applyNumberFormat="1" applyBorder="1" applyAlignment="1">
      <alignment wrapText="1"/>
    </xf>
    <xf numFmtId="4" fontId="12" fillId="0" borderId="4" xfId="0" applyNumberFormat="1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4" fontId="5" fillId="0" borderId="18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C113"/>
  <sheetViews>
    <sheetView tabSelected="1" view="pageLayout" topLeftCell="P46" zoomScale="90" zoomScaleNormal="90" zoomScaleSheetLayoutView="80" zoomScalePageLayoutView="90" workbookViewId="0">
      <selection activeCell="T61" sqref="T61"/>
    </sheetView>
  </sheetViews>
  <sheetFormatPr defaultColWidth="9.109375" defaultRowHeight="13.2"/>
  <cols>
    <col min="1" max="1" width="5.44140625" style="1" customWidth="1"/>
    <col min="2" max="2" width="15" style="1" customWidth="1"/>
    <col min="3" max="3" width="8.33203125" style="1" customWidth="1"/>
    <col min="4" max="4" width="19.6640625" style="1" customWidth="1"/>
    <col min="5" max="5" width="7" style="1" customWidth="1"/>
    <col min="6" max="6" width="11.6640625" style="1" customWidth="1"/>
    <col min="7" max="8" width="4.109375" style="1" customWidth="1"/>
    <col min="9" max="11" width="7.88671875" style="1" customWidth="1"/>
    <col min="12" max="12" width="6.33203125" style="1" customWidth="1"/>
    <col min="13" max="13" width="13.88671875" style="1" customWidth="1"/>
    <col min="14" max="14" width="15.33203125" style="1" customWidth="1"/>
    <col min="15" max="15" width="13.88671875" style="1" customWidth="1"/>
    <col min="16" max="16" width="51.33203125" style="1" customWidth="1"/>
    <col min="17" max="17" width="10.109375" style="1" customWidth="1"/>
    <col min="18" max="18" width="18" style="1" customWidth="1"/>
    <col min="19" max="19" width="20.44140625" style="1" customWidth="1"/>
    <col min="20" max="20" width="21.33203125" style="1" customWidth="1"/>
    <col min="21" max="22" width="14.44140625" style="1" hidden="1" customWidth="1"/>
    <col min="23" max="23" width="12.109375" style="1" hidden="1" customWidth="1"/>
    <col min="24" max="24" width="21.88671875" style="5" customWidth="1"/>
    <col min="25" max="25" width="11.44140625" style="1" customWidth="1"/>
    <col min="26" max="26" width="12.44140625" style="1" customWidth="1"/>
    <col min="27" max="27" width="22.33203125" style="1" customWidth="1"/>
    <col min="28" max="28" width="11" style="1" customWidth="1"/>
    <col min="29" max="29" width="12" style="1" customWidth="1"/>
    <col min="30" max="30" width="3.33203125" style="1" customWidth="1"/>
    <col min="31" max="16384" width="9.109375" style="1"/>
  </cols>
  <sheetData>
    <row r="2" spans="1:29" ht="64.5" customHeight="1"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71" t="s">
        <v>218</v>
      </c>
      <c r="Q2" s="172"/>
      <c r="R2" s="172"/>
      <c r="S2" s="172"/>
      <c r="T2" s="172"/>
      <c r="U2" s="172"/>
      <c r="V2" s="172"/>
      <c r="W2" s="172"/>
      <c r="X2" s="23"/>
      <c r="Y2" s="12"/>
      <c r="Z2" s="12"/>
      <c r="AA2" s="12"/>
      <c r="AB2" s="12"/>
      <c r="AC2" s="12"/>
    </row>
    <row r="3" spans="1:29" ht="9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ht="9" customHeight="1">
      <c r="R4" s="3"/>
      <c r="S4" s="3"/>
      <c r="T4" s="3"/>
      <c r="U4" s="3"/>
      <c r="V4" s="3"/>
      <c r="W4" s="3"/>
      <c r="X4" s="3"/>
      <c r="Y4" s="3"/>
      <c r="Z4" s="3"/>
    </row>
    <row r="5" spans="1:29" ht="27" customHeight="1" thickBot="1">
      <c r="A5" s="38"/>
      <c r="B5" s="208" t="s">
        <v>16</v>
      </c>
      <c r="C5" s="173" t="s">
        <v>17</v>
      </c>
      <c r="D5" s="208" t="s">
        <v>18</v>
      </c>
      <c r="E5" s="173" t="s">
        <v>14</v>
      </c>
      <c r="F5" s="173" t="s">
        <v>37</v>
      </c>
      <c r="G5" s="173" t="s">
        <v>19</v>
      </c>
      <c r="H5" s="173" t="s">
        <v>20</v>
      </c>
      <c r="I5" s="201" t="s">
        <v>23</v>
      </c>
      <c r="J5" s="202"/>
      <c r="K5" s="203"/>
      <c r="L5" s="173" t="s">
        <v>22</v>
      </c>
      <c r="M5" s="186" t="s">
        <v>38</v>
      </c>
      <c r="N5" s="196" t="s">
        <v>39</v>
      </c>
      <c r="O5" s="197"/>
      <c r="P5" s="176" t="s">
        <v>24</v>
      </c>
      <c r="Q5" s="179" t="s">
        <v>40</v>
      </c>
      <c r="R5" s="42" t="s">
        <v>26</v>
      </c>
      <c r="S5" s="37"/>
      <c r="T5" s="35"/>
      <c r="U5" s="35"/>
      <c r="V5" s="35"/>
      <c r="W5" s="35"/>
      <c r="X5" s="35"/>
      <c r="Y5" s="36"/>
      <c r="Z5" s="36"/>
      <c r="AA5" s="36"/>
      <c r="AB5" s="43"/>
      <c r="AC5" s="48"/>
    </row>
    <row r="6" spans="1:29" ht="66.75" customHeight="1">
      <c r="A6" s="38"/>
      <c r="B6" s="209"/>
      <c r="C6" s="174"/>
      <c r="D6" s="209"/>
      <c r="E6" s="174"/>
      <c r="F6" s="174"/>
      <c r="G6" s="182"/>
      <c r="H6" s="182"/>
      <c r="I6" s="194" t="s">
        <v>41</v>
      </c>
      <c r="J6" s="194" t="s">
        <v>42</v>
      </c>
      <c r="K6" s="194" t="s">
        <v>43</v>
      </c>
      <c r="L6" s="174"/>
      <c r="M6" s="187"/>
      <c r="N6" s="181"/>
      <c r="O6" s="198"/>
      <c r="P6" s="177"/>
      <c r="Q6" s="180"/>
      <c r="R6" s="54"/>
      <c r="S6" s="54"/>
      <c r="T6" s="54"/>
      <c r="U6" s="199" t="s">
        <v>109</v>
      </c>
      <c r="V6" s="200"/>
      <c r="W6" s="184" t="s">
        <v>44</v>
      </c>
      <c r="X6" s="24"/>
      <c r="Y6" s="204" t="s">
        <v>28</v>
      </c>
      <c r="Z6" s="206" t="s">
        <v>45</v>
      </c>
      <c r="AA6" s="192" t="s">
        <v>29</v>
      </c>
      <c r="AB6" s="193"/>
      <c r="AC6" s="190" t="s">
        <v>108</v>
      </c>
    </row>
    <row r="7" spans="1:29" s="22" customFormat="1" ht="129.75" customHeight="1">
      <c r="A7" s="38"/>
      <c r="B7" s="210"/>
      <c r="C7" s="175"/>
      <c r="D7" s="210"/>
      <c r="E7" s="175"/>
      <c r="F7" s="175"/>
      <c r="G7" s="183"/>
      <c r="H7" s="183"/>
      <c r="I7" s="195"/>
      <c r="J7" s="195"/>
      <c r="K7" s="195"/>
      <c r="L7" s="175"/>
      <c r="M7" s="188"/>
      <c r="N7" s="28" t="s">
        <v>84</v>
      </c>
      <c r="O7" s="28" t="s">
        <v>85</v>
      </c>
      <c r="P7" s="178"/>
      <c r="Q7" s="181"/>
      <c r="R7" s="55" t="s">
        <v>204</v>
      </c>
      <c r="S7" s="55" t="s">
        <v>205</v>
      </c>
      <c r="T7" s="55" t="s">
        <v>206</v>
      </c>
      <c r="U7" s="56" t="s">
        <v>106</v>
      </c>
      <c r="V7" s="20" t="s">
        <v>107</v>
      </c>
      <c r="W7" s="185"/>
      <c r="X7" s="41" t="s">
        <v>27</v>
      </c>
      <c r="Y7" s="205"/>
      <c r="Z7" s="207"/>
      <c r="AA7" s="21" t="s">
        <v>1</v>
      </c>
      <c r="AB7" s="44" t="s">
        <v>46</v>
      </c>
      <c r="AC7" s="191"/>
    </row>
    <row r="8" spans="1:29" s="5" customFormat="1" ht="79.5" customHeight="1">
      <c r="A8" s="39">
        <v>1</v>
      </c>
      <c r="B8" s="53" t="s">
        <v>228</v>
      </c>
      <c r="C8" s="53" t="s">
        <v>140</v>
      </c>
      <c r="D8" s="53" t="s">
        <v>176</v>
      </c>
      <c r="E8" s="95">
        <v>2021</v>
      </c>
      <c r="F8" s="57" t="s">
        <v>114</v>
      </c>
      <c r="G8" s="53" t="s">
        <v>54</v>
      </c>
      <c r="H8" s="53" t="s">
        <v>47</v>
      </c>
      <c r="I8" s="96" t="s">
        <v>48</v>
      </c>
      <c r="J8" s="96" t="s">
        <v>49</v>
      </c>
      <c r="K8" s="96" t="s">
        <v>50</v>
      </c>
      <c r="L8" s="52" t="s">
        <v>51</v>
      </c>
      <c r="M8" s="9" t="s">
        <v>86</v>
      </c>
      <c r="N8" s="9" t="s">
        <v>89</v>
      </c>
      <c r="O8" s="10" t="s">
        <v>100</v>
      </c>
      <c r="P8" s="146" t="s">
        <v>265</v>
      </c>
      <c r="Q8" s="30" t="s">
        <v>10</v>
      </c>
      <c r="R8" s="89">
        <v>250000</v>
      </c>
      <c r="S8" s="88">
        <v>0</v>
      </c>
      <c r="T8" s="88">
        <v>0</v>
      </c>
      <c r="U8" s="60">
        <v>0</v>
      </c>
      <c r="V8" s="61">
        <v>500000</v>
      </c>
      <c r="W8" s="62" t="s">
        <v>52</v>
      </c>
      <c r="X8" s="25">
        <f>SUM(R8:T8)</f>
        <v>250000</v>
      </c>
      <c r="Y8" s="100">
        <v>0</v>
      </c>
      <c r="Z8" s="105" t="s">
        <v>53</v>
      </c>
      <c r="AA8" s="147">
        <v>0</v>
      </c>
      <c r="AB8" s="105" t="s">
        <v>53</v>
      </c>
      <c r="AC8" s="107" t="s">
        <v>53</v>
      </c>
    </row>
    <row r="9" spans="1:29" s="5" customFormat="1" ht="69" customHeight="1">
      <c r="A9" s="39">
        <v>2</v>
      </c>
      <c r="B9" s="53" t="s">
        <v>229</v>
      </c>
      <c r="C9" s="53" t="s">
        <v>141</v>
      </c>
      <c r="D9" s="53" t="s">
        <v>177</v>
      </c>
      <c r="E9" s="95">
        <v>2021</v>
      </c>
      <c r="F9" s="57" t="s">
        <v>114</v>
      </c>
      <c r="G9" s="53" t="s">
        <v>54</v>
      </c>
      <c r="H9" s="53" t="s">
        <v>47</v>
      </c>
      <c r="I9" s="96" t="s">
        <v>48</v>
      </c>
      <c r="J9" s="96" t="s">
        <v>49</v>
      </c>
      <c r="K9" s="96" t="s">
        <v>50</v>
      </c>
      <c r="L9" s="52" t="s">
        <v>51</v>
      </c>
      <c r="M9" s="9" t="s">
        <v>86</v>
      </c>
      <c r="N9" s="9" t="s">
        <v>89</v>
      </c>
      <c r="O9" s="10" t="s">
        <v>100</v>
      </c>
      <c r="P9" s="146" t="s">
        <v>266</v>
      </c>
      <c r="Q9" s="30" t="s">
        <v>10</v>
      </c>
      <c r="R9" s="89">
        <v>300000</v>
      </c>
      <c r="S9" s="88">
        <v>0</v>
      </c>
      <c r="T9" s="88">
        <v>0</v>
      </c>
      <c r="U9" s="60"/>
      <c r="V9" s="61"/>
      <c r="W9" s="62"/>
      <c r="X9" s="25">
        <f t="shared" ref="X9:X51" si="0">SUM(R9:T9)</f>
        <v>300000</v>
      </c>
      <c r="Y9" s="100">
        <v>0</v>
      </c>
      <c r="Z9" s="105" t="s">
        <v>53</v>
      </c>
      <c r="AA9" s="97">
        <v>0</v>
      </c>
      <c r="AB9" s="105" t="s">
        <v>53</v>
      </c>
      <c r="AC9" s="107" t="s">
        <v>53</v>
      </c>
    </row>
    <row r="10" spans="1:29" s="5" customFormat="1" ht="68.25" customHeight="1">
      <c r="A10" s="39">
        <v>3</v>
      </c>
      <c r="B10" s="53" t="s">
        <v>230</v>
      </c>
      <c r="C10" s="53" t="s">
        <v>142</v>
      </c>
      <c r="D10" s="53" t="s">
        <v>178</v>
      </c>
      <c r="E10" s="95">
        <v>2021</v>
      </c>
      <c r="F10" s="57" t="s">
        <v>114</v>
      </c>
      <c r="G10" s="53" t="s">
        <v>54</v>
      </c>
      <c r="H10" s="53" t="s">
        <v>47</v>
      </c>
      <c r="I10" s="96" t="s">
        <v>48</v>
      </c>
      <c r="J10" s="96" t="s">
        <v>49</v>
      </c>
      <c r="K10" s="96" t="s">
        <v>50</v>
      </c>
      <c r="L10" s="52" t="s">
        <v>51</v>
      </c>
      <c r="M10" s="9" t="s">
        <v>201</v>
      </c>
      <c r="N10" s="9" t="s">
        <v>89</v>
      </c>
      <c r="O10" s="10" t="s">
        <v>100</v>
      </c>
      <c r="P10" s="146" t="s">
        <v>267</v>
      </c>
      <c r="Q10" s="30" t="s">
        <v>10</v>
      </c>
      <c r="R10" s="89">
        <v>320000</v>
      </c>
      <c r="S10" s="88">
        <v>0</v>
      </c>
      <c r="T10" s="88">
        <v>0</v>
      </c>
      <c r="U10" s="64">
        <v>0</v>
      </c>
      <c r="V10" s="65">
        <v>200000</v>
      </c>
      <c r="W10" s="62" t="s">
        <v>52</v>
      </c>
      <c r="X10" s="25">
        <f t="shared" si="0"/>
        <v>320000</v>
      </c>
      <c r="Y10" s="100">
        <v>0</v>
      </c>
      <c r="Z10" s="105" t="s">
        <v>53</v>
      </c>
      <c r="AA10" s="104">
        <v>320000</v>
      </c>
      <c r="AB10" s="105" t="s">
        <v>53</v>
      </c>
      <c r="AC10" s="107" t="s">
        <v>53</v>
      </c>
    </row>
    <row r="11" spans="1:29" s="5" customFormat="1" ht="50.25" customHeight="1">
      <c r="A11" s="39">
        <v>4</v>
      </c>
      <c r="B11" s="53" t="s">
        <v>231</v>
      </c>
      <c r="C11" s="53" t="s">
        <v>143</v>
      </c>
      <c r="D11" s="85" t="s">
        <v>179</v>
      </c>
      <c r="E11" s="95">
        <v>2021</v>
      </c>
      <c r="F11" s="53" t="s">
        <v>113</v>
      </c>
      <c r="G11" s="53" t="s">
        <v>54</v>
      </c>
      <c r="H11" s="53" t="s">
        <v>47</v>
      </c>
      <c r="I11" s="96" t="s">
        <v>48</v>
      </c>
      <c r="J11" s="96" t="s">
        <v>49</v>
      </c>
      <c r="K11" s="96" t="s">
        <v>50</v>
      </c>
      <c r="L11" s="52" t="s">
        <v>51</v>
      </c>
      <c r="M11" s="9" t="s">
        <v>86</v>
      </c>
      <c r="N11" s="9" t="s">
        <v>89</v>
      </c>
      <c r="O11" s="10" t="s">
        <v>90</v>
      </c>
      <c r="P11" s="106" t="s">
        <v>208</v>
      </c>
      <c r="Q11" s="29" t="s">
        <v>11</v>
      </c>
      <c r="R11" s="89">
        <v>320000</v>
      </c>
      <c r="S11" s="88">
        <v>0</v>
      </c>
      <c r="T11" s="88">
        <v>0</v>
      </c>
      <c r="U11" s="66"/>
      <c r="V11" s="67">
        <v>0</v>
      </c>
      <c r="W11" s="62" t="s">
        <v>52</v>
      </c>
      <c r="X11" s="25">
        <f t="shared" si="0"/>
        <v>320000</v>
      </c>
      <c r="Y11" s="100">
        <v>0</v>
      </c>
      <c r="Z11" s="105" t="s">
        <v>53</v>
      </c>
      <c r="AA11" s="104">
        <v>0</v>
      </c>
      <c r="AB11" s="105" t="s">
        <v>53</v>
      </c>
      <c r="AC11" s="107" t="s">
        <v>53</v>
      </c>
    </row>
    <row r="12" spans="1:29" s="5" customFormat="1" ht="57" customHeight="1">
      <c r="A12" s="39">
        <v>5</v>
      </c>
      <c r="B12" s="53" t="s">
        <v>232</v>
      </c>
      <c r="C12" s="53" t="s">
        <v>144</v>
      </c>
      <c r="D12" s="85" t="s">
        <v>180</v>
      </c>
      <c r="E12" s="95">
        <v>2021</v>
      </c>
      <c r="F12" s="53" t="s">
        <v>113</v>
      </c>
      <c r="G12" s="53" t="s">
        <v>54</v>
      </c>
      <c r="H12" s="53" t="s">
        <v>47</v>
      </c>
      <c r="I12" s="96" t="s">
        <v>48</v>
      </c>
      <c r="J12" s="96" t="s">
        <v>49</v>
      </c>
      <c r="K12" s="96" t="s">
        <v>50</v>
      </c>
      <c r="L12" s="52" t="s">
        <v>51</v>
      </c>
      <c r="M12" s="9" t="s">
        <v>86</v>
      </c>
      <c r="N12" s="9" t="s">
        <v>92</v>
      </c>
      <c r="O12" s="10" t="s">
        <v>93</v>
      </c>
      <c r="P12" s="106" t="s">
        <v>209</v>
      </c>
      <c r="Q12" s="29" t="s">
        <v>11</v>
      </c>
      <c r="R12" s="89">
        <v>180000</v>
      </c>
      <c r="S12" s="88">
        <v>0</v>
      </c>
      <c r="T12" s="88">
        <v>0</v>
      </c>
      <c r="U12" s="68">
        <v>0</v>
      </c>
      <c r="V12" s="69">
        <v>0</v>
      </c>
      <c r="W12" s="62" t="s">
        <v>52</v>
      </c>
      <c r="X12" s="25">
        <f t="shared" si="0"/>
        <v>180000</v>
      </c>
      <c r="Y12" s="100">
        <v>0</v>
      </c>
      <c r="Z12" s="105" t="s">
        <v>53</v>
      </c>
      <c r="AA12" s="97">
        <v>0</v>
      </c>
      <c r="AB12" s="105" t="s">
        <v>53</v>
      </c>
      <c r="AC12" s="107" t="s">
        <v>53</v>
      </c>
    </row>
    <row r="13" spans="1:29" s="5" customFormat="1" ht="91.5" customHeight="1">
      <c r="A13" s="39">
        <v>6</v>
      </c>
      <c r="B13" s="53" t="s">
        <v>233</v>
      </c>
      <c r="C13" s="53" t="s">
        <v>145</v>
      </c>
      <c r="D13" s="86" t="s">
        <v>181</v>
      </c>
      <c r="E13" s="95">
        <v>2021</v>
      </c>
      <c r="F13" s="53" t="s">
        <v>113</v>
      </c>
      <c r="G13" s="53" t="s">
        <v>54</v>
      </c>
      <c r="H13" s="53" t="s">
        <v>47</v>
      </c>
      <c r="I13" s="96" t="s">
        <v>48</v>
      </c>
      <c r="J13" s="96" t="s">
        <v>49</v>
      </c>
      <c r="K13" s="96" t="s">
        <v>50</v>
      </c>
      <c r="L13" s="52" t="s">
        <v>51</v>
      </c>
      <c r="M13" s="9" t="s">
        <v>86</v>
      </c>
      <c r="N13" s="9" t="s">
        <v>92</v>
      </c>
      <c r="O13" s="10" t="s">
        <v>93</v>
      </c>
      <c r="P13" s="106" t="s">
        <v>126</v>
      </c>
      <c r="Q13" s="30" t="s">
        <v>10</v>
      </c>
      <c r="R13" s="89">
        <v>321216</v>
      </c>
      <c r="S13" s="88">
        <v>0</v>
      </c>
      <c r="T13" s="88">
        <v>0</v>
      </c>
      <c r="U13" s="68">
        <v>0</v>
      </c>
      <c r="V13" s="69">
        <v>0</v>
      </c>
      <c r="W13" s="62" t="s">
        <v>52</v>
      </c>
      <c r="X13" s="25">
        <f t="shared" si="0"/>
        <v>321216</v>
      </c>
      <c r="Y13" s="100">
        <v>0</v>
      </c>
      <c r="Z13" s="105" t="s">
        <v>53</v>
      </c>
      <c r="AA13" s="97">
        <v>0</v>
      </c>
      <c r="AB13" s="105" t="s">
        <v>53</v>
      </c>
      <c r="AC13" s="107" t="s">
        <v>53</v>
      </c>
    </row>
    <row r="14" spans="1:29" s="5" customFormat="1" ht="114" customHeight="1">
      <c r="A14" s="39">
        <v>7</v>
      </c>
      <c r="B14" s="53" t="s">
        <v>234</v>
      </c>
      <c r="C14" s="53" t="s">
        <v>146</v>
      </c>
      <c r="D14" s="85" t="s">
        <v>182</v>
      </c>
      <c r="E14" s="95">
        <v>2021</v>
      </c>
      <c r="F14" s="57" t="s">
        <v>114</v>
      </c>
      <c r="G14" s="53" t="s">
        <v>54</v>
      </c>
      <c r="H14" s="53" t="s">
        <v>47</v>
      </c>
      <c r="I14" s="96" t="s">
        <v>48</v>
      </c>
      <c r="J14" s="96" t="s">
        <v>49</v>
      </c>
      <c r="K14" s="96" t="s">
        <v>50</v>
      </c>
      <c r="L14" s="52" t="s">
        <v>51</v>
      </c>
      <c r="M14" s="18" t="s">
        <v>94</v>
      </c>
      <c r="N14" s="10" t="s">
        <v>202</v>
      </c>
      <c r="O14" s="10" t="s">
        <v>97</v>
      </c>
      <c r="P14" s="79" t="s">
        <v>125</v>
      </c>
      <c r="Q14" s="29" t="s">
        <v>11</v>
      </c>
      <c r="R14" s="89">
        <v>2425137.0099999998</v>
      </c>
      <c r="S14" s="110">
        <v>0</v>
      </c>
      <c r="T14" s="88">
        <v>0</v>
      </c>
      <c r="U14" s="68">
        <v>0</v>
      </c>
      <c r="V14" s="69">
        <v>0</v>
      </c>
      <c r="W14" s="62" t="s">
        <v>52</v>
      </c>
      <c r="X14" s="25">
        <f t="shared" si="0"/>
        <v>2425137.0099999998</v>
      </c>
      <c r="Y14" s="100">
        <v>0</v>
      </c>
      <c r="Z14" s="105" t="s">
        <v>53</v>
      </c>
      <c r="AA14" s="97">
        <v>0</v>
      </c>
      <c r="AB14" s="105" t="s">
        <v>53</v>
      </c>
      <c r="AC14" s="107" t="s">
        <v>53</v>
      </c>
    </row>
    <row r="15" spans="1:29" s="5" customFormat="1" ht="54" customHeight="1">
      <c r="A15" s="39">
        <v>8</v>
      </c>
      <c r="B15" s="53" t="s">
        <v>235</v>
      </c>
      <c r="C15" s="53" t="s">
        <v>147</v>
      </c>
      <c r="D15" s="85" t="s">
        <v>183</v>
      </c>
      <c r="E15" s="95">
        <v>2021</v>
      </c>
      <c r="F15" s="57" t="s">
        <v>114</v>
      </c>
      <c r="G15" s="53" t="s">
        <v>54</v>
      </c>
      <c r="H15" s="53" t="s">
        <v>47</v>
      </c>
      <c r="I15" s="96" t="s">
        <v>48</v>
      </c>
      <c r="J15" s="96" t="s">
        <v>49</v>
      </c>
      <c r="K15" s="96" t="s">
        <v>50</v>
      </c>
      <c r="L15" s="52" t="s">
        <v>51</v>
      </c>
      <c r="M15" s="18" t="s">
        <v>94</v>
      </c>
      <c r="N15" s="10" t="s">
        <v>202</v>
      </c>
      <c r="O15" s="10" t="s">
        <v>97</v>
      </c>
      <c r="P15" s="79" t="s">
        <v>219</v>
      </c>
      <c r="Q15" s="30" t="s">
        <v>10</v>
      </c>
      <c r="R15" s="113">
        <v>500000</v>
      </c>
      <c r="S15" s="116">
        <v>0</v>
      </c>
      <c r="T15" s="112">
        <v>0</v>
      </c>
      <c r="U15" s="68"/>
      <c r="V15" s="69"/>
      <c r="W15" s="62"/>
      <c r="X15" s="25">
        <f t="shared" si="0"/>
        <v>500000</v>
      </c>
      <c r="Y15" s="100">
        <v>0</v>
      </c>
      <c r="Z15" s="105" t="s">
        <v>53</v>
      </c>
      <c r="AA15" s="97">
        <v>0</v>
      </c>
      <c r="AB15" s="105" t="s">
        <v>53</v>
      </c>
      <c r="AC15" s="107" t="s">
        <v>53</v>
      </c>
    </row>
    <row r="16" spans="1:29" s="5" customFormat="1" ht="44.25" customHeight="1">
      <c r="A16" s="39">
        <v>9</v>
      </c>
      <c r="B16" s="53" t="s">
        <v>236</v>
      </c>
      <c r="C16" s="53" t="s">
        <v>212</v>
      </c>
      <c r="D16" s="111" t="s">
        <v>213</v>
      </c>
      <c r="E16" s="95">
        <v>2021</v>
      </c>
      <c r="F16" s="53" t="s">
        <v>113</v>
      </c>
      <c r="G16" s="53" t="s">
        <v>54</v>
      </c>
      <c r="H16" s="53" t="s">
        <v>47</v>
      </c>
      <c r="I16" s="96" t="s">
        <v>48</v>
      </c>
      <c r="J16" s="96" t="s">
        <v>49</v>
      </c>
      <c r="K16" s="96" t="s">
        <v>50</v>
      </c>
      <c r="L16" s="52" t="s">
        <v>51</v>
      </c>
      <c r="M16" s="18" t="s">
        <v>211</v>
      </c>
      <c r="N16" s="9" t="s">
        <v>89</v>
      </c>
      <c r="O16" s="10" t="s">
        <v>100</v>
      </c>
      <c r="P16" s="79" t="s">
        <v>210</v>
      </c>
      <c r="Q16" s="30" t="s">
        <v>10</v>
      </c>
      <c r="R16" s="113">
        <v>200000</v>
      </c>
      <c r="S16" s="117">
        <v>0</v>
      </c>
      <c r="T16" s="112">
        <v>0</v>
      </c>
      <c r="U16" s="70"/>
      <c r="V16" s="67"/>
      <c r="W16" s="71"/>
      <c r="X16" s="25">
        <v>200000</v>
      </c>
      <c r="Y16" s="100">
        <v>0</v>
      </c>
      <c r="Z16" s="105" t="s">
        <v>53</v>
      </c>
      <c r="AA16" s="97">
        <v>0</v>
      </c>
      <c r="AB16" s="105" t="s">
        <v>53</v>
      </c>
      <c r="AC16" s="107" t="s">
        <v>53</v>
      </c>
    </row>
    <row r="17" spans="1:29" s="5" customFormat="1" ht="51.75" customHeight="1">
      <c r="A17" s="39">
        <v>10</v>
      </c>
      <c r="B17" s="120" t="s">
        <v>222</v>
      </c>
      <c r="C17" s="121" t="s">
        <v>223</v>
      </c>
      <c r="D17" s="120" t="s">
        <v>195</v>
      </c>
      <c r="E17" s="122">
        <v>2021</v>
      </c>
      <c r="F17" s="123" t="s">
        <v>114</v>
      </c>
      <c r="G17" s="120" t="s">
        <v>54</v>
      </c>
      <c r="H17" s="120" t="s">
        <v>47</v>
      </c>
      <c r="I17" s="124" t="s">
        <v>48</v>
      </c>
      <c r="J17" s="124" t="s">
        <v>49</v>
      </c>
      <c r="K17" s="124" t="s">
        <v>50</v>
      </c>
      <c r="L17" s="121" t="s">
        <v>51</v>
      </c>
      <c r="M17" s="125" t="s">
        <v>94</v>
      </c>
      <c r="N17" s="125" t="s">
        <v>202</v>
      </c>
      <c r="O17" s="126" t="s">
        <v>97</v>
      </c>
      <c r="P17" s="127" t="s">
        <v>134</v>
      </c>
      <c r="Q17" s="134" t="s">
        <v>10</v>
      </c>
      <c r="R17" s="88">
        <v>350000</v>
      </c>
      <c r="S17" s="88">
        <v>0</v>
      </c>
      <c r="T17" s="89">
        <v>0</v>
      </c>
      <c r="U17" s="136"/>
      <c r="V17" s="137"/>
      <c r="W17" s="138"/>
      <c r="X17" s="25">
        <f t="shared" ref="X17:X18" si="1">SUM(R17:T17)</f>
        <v>350000</v>
      </c>
      <c r="Y17" s="129">
        <v>0</v>
      </c>
      <c r="Z17" s="130" t="s">
        <v>53</v>
      </c>
      <c r="AA17" s="131">
        <v>0</v>
      </c>
      <c r="AB17" s="130" t="s">
        <v>53</v>
      </c>
      <c r="AC17" s="132" t="s">
        <v>53</v>
      </c>
    </row>
    <row r="18" spans="1:29" s="5" customFormat="1" ht="65.25" customHeight="1">
      <c r="A18" s="39">
        <v>11</v>
      </c>
      <c r="B18" s="120" t="s">
        <v>224</v>
      </c>
      <c r="C18" s="133" t="s">
        <v>225</v>
      </c>
      <c r="D18" s="120" t="s">
        <v>187</v>
      </c>
      <c r="E18" s="122">
        <v>2021</v>
      </c>
      <c r="F18" s="120" t="s">
        <v>113</v>
      </c>
      <c r="G18" s="120" t="s">
        <v>54</v>
      </c>
      <c r="H18" s="120" t="s">
        <v>47</v>
      </c>
      <c r="I18" s="124" t="s">
        <v>48</v>
      </c>
      <c r="J18" s="124" t="s">
        <v>49</v>
      </c>
      <c r="K18" s="124" t="s">
        <v>50</v>
      </c>
      <c r="L18" s="121" t="s">
        <v>51</v>
      </c>
      <c r="M18" s="125" t="s">
        <v>91</v>
      </c>
      <c r="N18" s="125" t="s">
        <v>89</v>
      </c>
      <c r="O18" s="126" t="s">
        <v>90</v>
      </c>
      <c r="P18" s="135" t="s">
        <v>120</v>
      </c>
      <c r="Q18" s="128" t="s">
        <v>11</v>
      </c>
      <c r="R18" s="88">
        <v>700000</v>
      </c>
      <c r="S18" s="89">
        <v>0</v>
      </c>
      <c r="T18" s="88">
        <v>0</v>
      </c>
      <c r="U18" s="139">
        <v>0</v>
      </c>
      <c r="V18" s="136">
        <v>0</v>
      </c>
      <c r="W18" s="140" t="s">
        <v>52</v>
      </c>
      <c r="X18" s="25">
        <f t="shared" si="1"/>
        <v>700000</v>
      </c>
      <c r="Y18" s="129">
        <v>0</v>
      </c>
      <c r="Z18" s="130" t="s">
        <v>53</v>
      </c>
      <c r="AA18" s="131">
        <v>0</v>
      </c>
      <c r="AB18" s="130" t="s">
        <v>53</v>
      </c>
      <c r="AC18" s="132" t="s">
        <v>53</v>
      </c>
    </row>
    <row r="19" spans="1:29" s="5" customFormat="1" ht="60.75" customHeight="1">
      <c r="A19" s="39">
        <v>12</v>
      </c>
      <c r="B19" s="120" t="s">
        <v>226</v>
      </c>
      <c r="C19" s="133" t="s">
        <v>227</v>
      </c>
      <c r="D19" s="120" t="s">
        <v>221</v>
      </c>
      <c r="E19" s="122">
        <v>2021</v>
      </c>
      <c r="F19" s="120" t="s">
        <v>113</v>
      </c>
      <c r="G19" s="120" t="s">
        <v>54</v>
      </c>
      <c r="H19" s="120" t="s">
        <v>47</v>
      </c>
      <c r="I19" s="124" t="s">
        <v>48</v>
      </c>
      <c r="J19" s="124" t="s">
        <v>49</v>
      </c>
      <c r="K19" s="124" t="s">
        <v>50</v>
      </c>
      <c r="L19" s="121" t="s">
        <v>51</v>
      </c>
      <c r="M19" s="125" t="s">
        <v>86</v>
      </c>
      <c r="N19" s="125" t="s">
        <v>202</v>
      </c>
      <c r="O19" s="126" t="s">
        <v>100</v>
      </c>
      <c r="P19" s="135" t="s">
        <v>220</v>
      </c>
      <c r="Q19" s="128" t="s">
        <v>11</v>
      </c>
      <c r="R19" s="89">
        <v>250000</v>
      </c>
      <c r="S19" s="89">
        <v>0</v>
      </c>
      <c r="T19" s="88">
        <v>0</v>
      </c>
      <c r="U19" s="141"/>
      <c r="V19" s="142"/>
      <c r="W19" s="143"/>
      <c r="X19" s="25">
        <v>250000</v>
      </c>
      <c r="Y19" s="129">
        <v>0</v>
      </c>
      <c r="Z19" s="130" t="s">
        <v>53</v>
      </c>
      <c r="AA19" s="131">
        <v>0</v>
      </c>
      <c r="AB19" s="130" t="s">
        <v>53</v>
      </c>
      <c r="AC19" s="132" t="s">
        <v>53</v>
      </c>
    </row>
    <row r="20" spans="1:29" s="165" customFormat="1" ht="60.75" customHeight="1">
      <c r="A20" s="148">
        <v>13</v>
      </c>
      <c r="B20" s="149" t="s">
        <v>228</v>
      </c>
      <c r="C20" s="150" t="s">
        <v>148</v>
      </c>
      <c r="D20" s="149" t="s">
        <v>176</v>
      </c>
      <c r="E20" s="151">
        <v>2022</v>
      </c>
      <c r="F20" s="152" t="s">
        <v>114</v>
      </c>
      <c r="G20" s="149" t="s">
        <v>54</v>
      </c>
      <c r="H20" s="149" t="s">
        <v>47</v>
      </c>
      <c r="I20" s="153" t="s">
        <v>48</v>
      </c>
      <c r="J20" s="153" t="s">
        <v>49</v>
      </c>
      <c r="K20" s="153" t="s">
        <v>50</v>
      </c>
      <c r="L20" s="154" t="s">
        <v>51</v>
      </c>
      <c r="M20" s="155" t="s">
        <v>86</v>
      </c>
      <c r="N20" s="155" t="s">
        <v>89</v>
      </c>
      <c r="O20" s="156" t="s">
        <v>100</v>
      </c>
      <c r="P20" s="157" t="s">
        <v>268</v>
      </c>
      <c r="Q20" s="158" t="s">
        <v>10</v>
      </c>
      <c r="R20" s="144">
        <v>0</v>
      </c>
      <c r="S20" s="114">
        <v>750000</v>
      </c>
      <c r="T20" s="112">
        <v>0</v>
      </c>
      <c r="U20" s="159"/>
      <c r="V20" s="160"/>
      <c r="W20" s="161"/>
      <c r="X20" s="25">
        <f>R20+S20+T20</f>
        <v>750000</v>
      </c>
      <c r="Y20" s="162">
        <v>0</v>
      </c>
      <c r="Z20" s="163" t="s">
        <v>53</v>
      </c>
      <c r="AA20" s="147">
        <v>750000</v>
      </c>
      <c r="AB20" s="163" t="s">
        <v>53</v>
      </c>
      <c r="AC20" s="164" t="s">
        <v>53</v>
      </c>
    </row>
    <row r="21" spans="1:29" s="165" customFormat="1" ht="69.75" customHeight="1">
      <c r="A21" s="148">
        <v>14</v>
      </c>
      <c r="B21" s="149" t="s">
        <v>269</v>
      </c>
      <c r="C21" s="150" t="s">
        <v>149</v>
      </c>
      <c r="D21" s="149" t="s">
        <v>270</v>
      </c>
      <c r="E21" s="151">
        <v>2022</v>
      </c>
      <c r="F21" s="152" t="s">
        <v>114</v>
      </c>
      <c r="G21" s="149" t="s">
        <v>54</v>
      </c>
      <c r="H21" s="149" t="s">
        <v>47</v>
      </c>
      <c r="I21" s="153" t="s">
        <v>48</v>
      </c>
      <c r="J21" s="153" t="s">
        <v>49</v>
      </c>
      <c r="K21" s="153" t="s">
        <v>50</v>
      </c>
      <c r="L21" s="154" t="s">
        <v>51</v>
      </c>
      <c r="M21" s="155" t="s">
        <v>272</v>
      </c>
      <c r="N21" s="155" t="s">
        <v>89</v>
      </c>
      <c r="O21" s="156" t="s">
        <v>100</v>
      </c>
      <c r="P21" s="157" t="s">
        <v>271</v>
      </c>
      <c r="Q21" s="158" t="s">
        <v>11</v>
      </c>
      <c r="R21" s="144">
        <v>0</v>
      </c>
      <c r="S21" s="114">
        <v>170000</v>
      </c>
      <c r="T21" s="112">
        <v>0</v>
      </c>
      <c r="U21" s="159"/>
      <c r="V21" s="160"/>
      <c r="W21" s="161"/>
      <c r="X21" s="25">
        <f>R21+S21+T21</f>
        <v>170000</v>
      </c>
      <c r="Y21" s="162">
        <v>0</v>
      </c>
      <c r="Z21" s="163" t="s">
        <v>53</v>
      </c>
      <c r="AA21" s="147">
        <v>0</v>
      </c>
      <c r="AB21" s="163" t="s">
        <v>53</v>
      </c>
      <c r="AC21" s="164" t="s">
        <v>53</v>
      </c>
    </row>
    <row r="22" spans="1:29" s="5" customFormat="1" ht="37.5" customHeight="1">
      <c r="A22" s="39">
        <v>15</v>
      </c>
      <c r="B22" s="53" t="s">
        <v>237</v>
      </c>
      <c r="C22" s="4" t="s">
        <v>150</v>
      </c>
      <c r="D22" s="86" t="s">
        <v>184</v>
      </c>
      <c r="E22" s="95">
        <v>2022</v>
      </c>
      <c r="F22" s="57" t="s">
        <v>111</v>
      </c>
      <c r="G22" s="53" t="s">
        <v>54</v>
      </c>
      <c r="H22" s="53" t="s">
        <v>47</v>
      </c>
      <c r="I22" s="96" t="s">
        <v>48</v>
      </c>
      <c r="J22" s="96" t="s">
        <v>49</v>
      </c>
      <c r="K22" s="96" t="s">
        <v>50</v>
      </c>
      <c r="L22" s="52" t="s">
        <v>51</v>
      </c>
      <c r="M22" s="9" t="s">
        <v>91</v>
      </c>
      <c r="N22" s="9" t="s">
        <v>89</v>
      </c>
      <c r="O22" s="10" t="s">
        <v>90</v>
      </c>
      <c r="P22" s="79" t="s">
        <v>119</v>
      </c>
      <c r="Q22" s="30" t="s">
        <v>10</v>
      </c>
      <c r="R22" s="115">
        <v>0</v>
      </c>
      <c r="S22" s="114">
        <v>1011691.11</v>
      </c>
      <c r="T22" s="112">
        <v>0</v>
      </c>
      <c r="U22" s="70"/>
      <c r="V22" s="67"/>
      <c r="W22" s="71"/>
      <c r="X22" s="25">
        <f t="shared" si="0"/>
        <v>1011691.11</v>
      </c>
      <c r="Y22" s="100">
        <v>0</v>
      </c>
      <c r="Z22" s="105" t="s">
        <v>53</v>
      </c>
      <c r="AA22" s="97">
        <v>1011691.11</v>
      </c>
      <c r="AB22" s="105" t="s">
        <v>53</v>
      </c>
      <c r="AC22" s="107" t="s">
        <v>53</v>
      </c>
    </row>
    <row r="23" spans="1:29" s="5" customFormat="1" ht="57" customHeight="1">
      <c r="A23" s="39">
        <v>16</v>
      </c>
      <c r="B23" s="53" t="s">
        <v>238</v>
      </c>
      <c r="C23" s="4" t="s">
        <v>151</v>
      </c>
      <c r="D23" s="86" t="s">
        <v>185</v>
      </c>
      <c r="E23" s="95">
        <v>2022</v>
      </c>
      <c r="F23" s="57" t="s">
        <v>114</v>
      </c>
      <c r="G23" s="53" t="s">
        <v>54</v>
      </c>
      <c r="H23" s="53" t="s">
        <v>47</v>
      </c>
      <c r="I23" s="96" t="s">
        <v>48</v>
      </c>
      <c r="J23" s="96" t="s">
        <v>49</v>
      </c>
      <c r="K23" s="96" t="s">
        <v>50</v>
      </c>
      <c r="L23" s="52" t="s">
        <v>51</v>
      </c>
      <c r="M23" s="18" t="s">
        <v>94</v>
      </c>
      <c r="N23" s="10" t="s">
        <v>202</v>
      </c>
      <c r="O23" s="10" t="s">
        <v>97</v>
      </c>
      <c r="P23" s="80" t="s">
        <v>127</v>
      </c>
      <c r="Q23" s="29" t="s">
        <v>11</v>
      </c>
      <c r="R23" s="88">
        <v>0</v>
      </c>
      <c r="S23" s="114">
        <v>1700000</v>
      </c>
      <c r="T23" s="88">
        <v>0</v>
      </c>
      <c r="U23" s="70"/>
      <c r="V23" s="67"/>
      <c r="W23" s="71"/>
      <c r="X23" s="25">
        <f t="shared" si="0"/>
        <v>1700000</v>
      </c>
      <c r="Y23" s="100">
        <v>0</v>
      </c>
      <c r="Z23" s="105" t="s">
        <v>53</v>
      </c>
      <c r="AA23" s="97">
        <v>0</v>
      </c>
      <c r="AB23" s="105" t="s">
        <v>53</v>
      </c>
      <c r="AC23" s="107" t="s">
        <v>53</v>
      </c>
    </row>
    <row r="24" spans="1:29" s="5" customFormat="1" ht="37.5" customHeight="1">
      <c r="A24" s="39">
        <v>17</v>
      </c>
      <c r="B24" s="53" t="s">
        <v>239</v>
      </c>
      <c r="C24" s="4" t="s">
        <v>152</v>
      </c>
      <c r="D24" s="57" t="s">
        <v>95</v>
      </c>
      <c r="E24" s="95">
        <v>2022</v>
      </c>
      <c r="F24" s="57" t="s">
        <v>111</v>
      </c>
      <c r="G24" s="53" t="s">
        <v>54</v>
      </c>
      <c r="H24" s="53" t="s">
        <v>47</v>
      </c>
      <c r="I24" s="96" t="s">
        <v>48</v>
      </c>
      <c r="J24" s="96" t="s">
        <v>49</v>
      </c>
      <c r="K24" s="96" t="s">
        <v>50</v>
      </c>
      <c r="L24" s="52" t="s">
        <v>51</v>
      </c>
      <c r="M24" s="18" t="s">
        <v>94</v>
      </c>
      <c r="N24" s="18" t="s">
        <v>87</v>
      </c>
      <c r="O24" s="87" t="s">
        <v>88</v>
      </c>
      <c r="P24" s="59" t="s">
        <v>59</v>
      </c>
      <c r="Q24" s="30" t="s">
        <v>10</v>
      </c>
      <c r="R24" s="88">
        <v>0</v>
      </c>
      <c r="S24" s="89">
        <v>4407000</v>
      </c>
      <c r="T24" s="88">
        <v>0</v>
      </c>
      <c r="U24" s="70">
        <v>0</v>
      </c>
      <c r="V24" s="67">
        <v>0</v>
      </c>
      <c r="W24" s="71" t="s">
        <v>52</v>
      </c>
      <c r="X24" s="25">
        <f t="shared" si="0"/>
        <v>4407000</v>
      </c>
      <c r="Y24" s="101">
        <v>0</v>
      </c>
      <c r="Z24" s="98">
        <v>44926</v>
      </c>
      <c r="AA24" s="97">
        <v>0</v>
      </c>
      <c r="AB24" s="108" t="s">
        <v>53</v>
      </c>
      <c r="AC24" s="109" t="s">
        <v>53</v>
      </c>
    </row>
    <row r="25" spans="1:29" s="5" customFormat="1" ht="55.2">
      <c r="A25" s="39">
        <v>18</v>
      </c>
      <c r="B25" s="53" t="s">
        <v>273</v>
      </c>
      <c r="C25" s="4" t="s">
        <v>274</v>
      </c>
      <c r="D25" s="85" t="s">
        <v>186</v>
      </c>
      <c r="E25" s="95">
        <v>2022</v>
      </c>
      <c r="F25" s="57" t="s">
        <v>114</v>
      </c>
      <c r="G25" s="53" t="s">
        <v>54</v>
      </c>
      <c r="H25" s="53" t="s">
        <v>47</v>
      </c>
      <c r="I25" s="96" t="s">
        <v>48</v>
      </c>
      <c r="J25" s="96" t="s">
        <v>49</v>
      </c>
      <c r="K25" s="96" t="s">
        <v>50</v>
      </c>
      <c r="L25" s="52" t="s">
        <v>51</v>
      </c>
      <c r="M25" s="18" t="s">
        <v>94</v>
      </c>
      <c r="N25" s="10" t="s">
        <v>202</v>
      </c>
      <c r="O25" s="10" t="s">
        <v>97</v>
      </c>
      <c r="P25" s="80" t="s">
        <v>207</v>
      </c>
      <c r="Q25" s="4" t="s">
        <v>12</v>
      </c>
      <c r="R25" s="88">
        <v>0</v>
      </c>
      <c r="S25" s="89">
        <v>1224936.17</v>
      </c>
      <c r="T25" s="88">
        <v>0</v>
      </c>
      <c r="U25" s="68">
        <v>0</v>
      </c>
      <c r="V25" s="69">
        <v>0</v>
      </c>
      <c r="W25" s="62" t="s">
        <v>52</v>
      </c>
      <c r="X25" s="25">
        <f t="shared" si="0"/>
        <v>1224936.17</v>
      </c>
      <c r="Y25" s="100">
        <v>0</v>
      </c>
      <c r="Z25" s="105" t="s">
        <v>53</v>
      </c>
      <c r="AA25" s="97">
        <v>0</v>
      </c>
      <c r="AB25" s="105" t="s">
        <v>53</v>
      </c>
      <c r="AC25" s="107" t="s">
        <v>53</v>
      </c>
    </row>
    <row r="26" spans="1:29" s="5" customFormat="1" ht="54" customHeight="1">
      <c r="A26" s="39">
        <v>19</v>
      </c>
      <c r="B26" s="53" t="s">
        <v>240</v>
      </c>
      <c r="C26" s="4" t="s">
        <v>153</v>
      </c>
      <c r="D26" s="53" t="s">
        <v>62</v>
      </c>
      <c r="E26" s="95">
        <v>2022</v>
      </c>
      <c r="F26" s="57" t="s">
        <v>111</v>
      </c>
      <c r="G26" s="53" t="s">
        <v>54</v>
      </c>
      <c r="H26" s="53" t="s">
        <v>47</v>
      </c>
      <c r="I26" s="96" t="s">
        <v>48</v>
      </c>
      <c r="J26" s="96" t="s">
        <v>49</v>
      </c>
      <c r="K26" s="96" t="s">
        <v>50</v>
      </c>
      <c r="L26" s="52" t="s">
        <v>51</v>
      </c>
      <c r="M26" s="9" t="s">
        <v>86</v>
      </c>
      <c r="N26" s="9" t="s">
        <v>101</v>
      </c>
      <c r="O26" s="10" t="s">
        <v>103</v>
      </c>
      <c r="P26" s="59" t="s">
        <v>63</v>
      </c>
      <c r="Q26" s="29" t="s">
        <v>11</v>
      </c>
      <c r="R26" s="88">
        <v>0</v>
      </c>
      <c r="S26" s="89">
        <v>850000</v>
      </c>
      <c r="T26" s="88">
        <v>0</v>
      </c>
      <c r="U26" s="68">
        <v>0</v>
      </c>
      <c r="V26" s="69">
        <v>0</v>
      </c>
      <c r="W26" s="62" t="s">
        <v>52</v>
      </c>
      <c r="X26" s="25">
        <f t="shared" si="0"/>
        <v>850000</v>
      </c>
      <c r="Y26" s="100">
        <v>0</v>
      </c>
      <c r="Z26" s="105" t="s">
        <v>53</v>
      </c>
      <c r="AA26" s="97">
        <v>0</v>
      </c>
      <c r="AB26" s="105" t="s">
        <v>53</v>
      </c>
      <c r="AC26" s="107" t="s">
        <v>53</v>
      </c>
    </row>
    <row r="27" spans="1:29" s="5" customFormat="1" ht="63" customHeight="1" thickBot="1">
      <c r="A27" s="39">
        <v>20</v>
      </c>
      <c r="B27" s="53" t="s">
        <v>241</v>
      </c>
      <c r="C27" s="4" t="s">
        <v>154</v>
      </c>
      <c r="D27" s="53" t="s">
        <v>55</v>
      </c>
      <c r="E27" s="95">
        <v>2022</v>
      </c>
      <c r="F27" s="57" t="s">
        <v>111</v>
      </c>
      <c r="G27" s="53" t="s">
        <v>54</v>
      </c>
      <c r="H27" s="53" t="s">
        <v>47</v>
      </c>
      <c r="I27" s="96" t="s">
        <v>48</v>
      </c>
      <c r="J27" s="96" t="s">
        <v>49</v>
      </c>
      <c r="K27" s="96" t="s">
        <v>50</v>
      </c>
      <c r="L27" s="52" t="s">
        <v>51</v>
      </c>
      <c r="M27" s="9" t="s">
        <v>86</v>
      </c>
      <c r="N27" s="9" t="s">
        <v>87</v>
      </c>
      <c r="O27" s="10" t="s">
        <v>88</v>
      </c>
      <c r="P27" s="59" t="s">
        <v>56</v>
      </c>
      <c r="Q27" s="29" t="s">
        <v>11</v>
      </c>
      <c r="R27" s="88">
        <v>0</v>
      </c>
      <c r="S27" s="89">
        <v>350000</v>
      </c>
      <c r="T27" s="88">
        <v>0</v>
      </c>
      <c r="U27" s="72">
        <v>0</v>
      </c>
      <c r="V27" s="73">
        <v>0</v>
      </c>
      <c r="W27" s="74" t="s">
        <v>52</v>
      </c>
      <c r="X27" s="25">
        <f t="shared" si="0"/>
        <v>350000</v>
      </c>
      <c r="Y27" s="102">
        <v>0</v>
      </c>
      <c r="Z27" s="105" t="s">
        <v>53</v>
      </c>
      <c r="AA27" s="97">
        <v>0</v>
      </c>
      <c r="AB27" s="105" t="s">
        <v>53</v>
      </c>
      <c r="AC27" s="107" t="s">
        <v>53</v>
      </c>
    </row>
    <row r="28" spans="1:29" s="5" customFormat="1" ht="52.5" customHeight="1">
      <c r="A28" s="39">
        <v>21</v>
      </c>
      <c r="B28" s="53" t="s">
        <v>242</v>
      </c>
      <c r="C28" s="4" t="s">
        <v>155</v>
      </c>
      <c r="D28" s="53" t="s">
        <v>57</v>
      </c>
      <c r="E28" s="95">
        <v>2022</v>
      </c>
      <c r="F28" s="57" t="s">
        <v>111</v>
      </c>
      <c r="G28" s="53" t="s">
        <v>54</v>
      </c>
      <c r="H28" s="53" t="s">
        <v>47</v>
      </c>
      <c r="I28" s="96" t="s">
        <v>48</v>
      </c>
      <c r="J28" s="96" t="s">
        <v>49</v>
      </c>
      <c r="K28" s="96" t="s">
        <v>50</v>
      </c>
      <c r="L28" s="52" t="s">
        <v>51</v>
      </c>
      <c r="M28" s="9" t="s">
        <v>86</v>
      </c>
      <c r="N28" s="9" t="s">
        <v>87</v>
      </c>
      <c r="O28" s="10" t="s">
        <v>88</v>
      </c>
      <c r="P28" s="59" t="s">
        <v>58</v>
      </c>
      <c r="Q28" s="29" t="s">
        <v>11</v>
      </c>
      <c r="R28" s="88">
        <v>0</v>
      </c>
      <c r="S28" s="89">
        <v>513000</v>
      </c>
      <c r="T28" s="88">
        <v>0</v>
      </c>
      <c r="U28" s="68">
        <v>0</v>
      </c>
      <c r="V28" s="69">
        <v>0</v>
      </c>
      <c r="W28" s="62" t="s">
        <v>52</v>
      </c>
      <c r="X28" s="25">
        <f t="shared" si="0"/>
        <v>513000</v>
      </c>
      <c r="Y28" s="100">
        <v>0</v>
      </c>
      <c r="Z28" s="105" t="s">
        <v>53</v>
      </c>
      <c r="AA28" s="97">
        <v>0</v>
      </c>
      <c r="AB28" s="105" t="s">
        <v>53</v>
      </c>
      <c r="AC28" s="107" t="s">
        <v>53</v>
      </c>
    </row>
    <row r="29" spans="1:29" s="5" customFormat="1" ht="69.75" customHeight="1">
      <c r="A29" s="39">
        <v>22</v>
      </c>
      <c r="B29" s="53" t="s">
        <v>243</v>
      </c>
      <c r="C29" s="4" t="s">
        <v>156</v>
      </c>
      <c r="D29" s="53" t="s">
        <v>60</v>
      </c>
      <c r="E29" s="95">
        <v>2022</v>
      </c>
      <c r="F29" s="57" t="s">
        <v>114</v>
      </c>
      <c r="G29" s="53" t="s">
        <v>54</v>
      </c>
      <c r="H29" s="53" t="s">
        <v>47</v>
      </c>
      <c r="I29" s="96" t="s">
        <v>48</v>
      </c>
      <c r="J29" s="96" t="s">
        <v>49</v>
      </c>
      <c r="K29" s="96" t="s">
        <v>50</v>
      </c>
      <c r="L29" s="52" t="s">
        <v>51</v>
      </c>
      <c r="M29" s="9" t="s">
        <v>96</v>
      </c>
      <c r="N29" s="9" t="s">
        <v>89</v>
      </c>
      <c r="O29" s="10" t="s">
        <v>97</v>
      </c>
      <c r="P29" s="145" t="s">
        <v>121</v>
      </c>
      <c r="Q29" s="4" t="s">
        <v>12</v>
      </c>
      <c r="R29" s="88">
        <v>0</v>
      </c>
      <c r="S29" s="89">
        <v>600000</v>
      </c>
      <c r="T29" s="88">
        <v>0</v>
      </c>
      <c r="U29" s="70">
        <v>0</v>
      </c>
      <c r="V29" s="67">
        <v>0</v>
      </c>
      <c r="W29" s="71" t="s">
        <v>52</v>
      </c>
      <c r="X29" s="25">
        <f t="shared" si="0"/>
        <v>600000</v>
      </c>
      <c r="Y29" s="101">
        <v>0</v>
      </c>
      <c r="Z29" s="105" t="s">
        <v>53</v>
      </c>
      <c r="AA29" s="97">
        <v>0</v>
      </c>
      <c r="AB29" s="105" t="s">
        <v>53</v>
      </c>
      <c r="AC29" s="107" t="s">
        <v>53</v>
      </c>
    </row>
    <row r="30" spans="1:29" s="5" customFormat="1" ht="58.5" customHeight="1">
      <c r="A30" s="39">
        <v>23</v>
      </c>
      <c r="B30" s="53" t="s">
        <v>244</v>
      </c>
      <c r="C30" s="53" t="s">
        <v>157</v>
      </c>
      <c r="D30" s="53" t="s">
        <v>61</v>
      </c>
      <c r="E30" s="95">
        <v>2022</v>
      </c>
      <c r="F30" s="57" t="s">
        <v>114</v>
      </c>
      <c r="G30" s="53" t="s">
        <v>54</v>
      </c>
      <c r="H30" s="53" t="s">
        <v>47</v>
      </c>
      <c r="I30" s="96" t="s">
        <v>48</v>
      </c>
      <c r="J30" s="96" t="s">
        <v>49</v>
      </c>
      <c r="K30" s="96" t="s">
        <v>50</v>
      </c>
      <c r="L30" s="52" t="s">
        <v>51</v>
      </c>
      <c r="M30" s="9" t="s">
        <v>99</v>
      </c>
      <c r="N30" s="9" t="s">
        <v>89</v>
      </c>
      <c r="O30" s="10" t="s">
        <v>100</v>
      </c>
      <c r="P30" s="59" t="s">
        <v>128</v>
      </c>
      <c r="Q30" s="29" t="s">
        <v>11</v>
      </c>
      <c r="R30" s="88">
        <v>0</v>
      </c>
      <c r="S30" s="89">
        <v>4896744.28</v>
      </c>
      <c r="T30" s="88">
        <v>0</v>
      </c>
      <c r="U30" s="68">
        <v>0</v>
      </c>
      <c r="V30" s="69">
        <v>0</v>
      </c>
      <c r="W30" s="62" t="s">
        <v>52</v>
      </c>
      <c r="X30" s="25">
        <f t="shared" si="0"/>
        <v>4896744.28</v>
      </c>
      <c r="Y30" s="100">
        <v>0</v>
      </c>
      <c r="Z30" s="105" t="s">
        <v>53</v>
      </c>
      <c r="AA30" s="97">
        <v>4896744.28</v>
      </c>
      <c r="AB30" s="105" t="s">
        <v>53</v>
      </c>
      <c r="AC30" s="107" t="s">
        <v>53</v>
      </c>
    </row>
    <row r="31" spans="1:29" s="5" customFormat="1" ht="73.5" customHeight="1">
      <c r="A31" s="39">
        <v>24</v>
      </c>
      <c r="B31" s="53" t="s">
        <v>245</v>
      </c>
      <c r="C31" s="53" t="s">
        <v>158</v>
      </c>
      <c r="D31" s="53" t="s">
        <v>66</v>
      </c>
      <c r="E31" s="95">
        <v>2022</v>
      </c>
      <c r="F31" s="57" t="s">
        <v>114</v>
      </c>
      <c r="G31" s="53" t="s">
        <v>54</v>
      </c>
      <c r="H31" s="53" t="s">
        <v>47</v>
      </c>
      <c r="I31" s="96" t="s">
        <v>48</v>
      </c>
      <c r="J31" s="96" t="s">
        <v>49</v>
      </c>
      <c r="K31" s="96" t="s">
        <v>50</v>
      </c>
      <c r="L31" s="52" t="s">
        <v>51</v>
      </c>
      <c r="M31" s="9" t="s">
        <v>86</v>
      </c>
      <c r="N31" s="9" t="s">
        <v>89</v>
      </c>
      <c r="O31" s="10" t="s">
        <v>98</v>
      </c>
      <c r="P31" s="59" t="s">
        <v>129</v>
      </c>
      <c r="Q31" s="29" t="s">
        <v>11</v>
      </c>
      <c r="R31" s="88">
        <v>0</v>
      </c>
      <c r="S31" s="89">
        <v>400000</v>
      </c>
      <c r="T31" s="88">
        <v>0</v>
      </c>
      <c r="U31" s="68">
        <v>0</v>
      </c>
      <c r="V31" s="69">
        <v>0</v>
      </c>
      <c r="W31" s="62" t="s">
        <v>52</v>
      </c>
      <c r="X31" s="25">
        <f t="shared" si="0"/>
        <v>400000</v>
      </c>
      <c r="Y31" s="100">
        <v>0</v>
      </c>
      <c r="Z31" s="98">
        <v>44926</v>
      </c>
      <c r="AA31" s="97">
        <v>0</v>
      </c>
      <c r="AB31" s="105" t="s">
        <v>53</v>
      </c>
      <c r="AC31" s="107" t="s">
        <v>53</v>
      </c>
    </row>
    <row r="32" spans="1:29" s="5" customFormat="1" ht="36.75" customHeight="1" thickBot="1">
      <c r="A32" s="39">
        <v>25</v>
      </c>
      <c r="B32" s="53" t="s">
        <v>246</v>
      </c>
      <c r="C32" s="53" t="s">
        <v>159</v>
      </c>
      <c r="D32" s="53" t="s">
        <v>67</v>
      </c>
      <c r="E32" s="95">
        <v>2022</v>
      </c>
      <c r="F32" s="99" t="s">
        <v>111</v>
      </c>
      <c r="G32" s="53" t="s">
        <v>54</v>
      </c>
      <c r="H32" s="53" t="s">
        <v>47</v>
      </c>
      <c r="I32" s="96" t="s">
        <v>48</v>
      </c>
      <c r="J32" s="96" t="s">
        <v>49</v>
      </c>
      <c r="K32" s="96" t="s">
        <v>50</v>
      </c>
      <c r="L32" s="52" t="s">
        <v>51</v>
      </c>
      <c r="M32" s="9" t="s">
        <v>86</v>
      </c>
      <c r="N32" s="9" t="s">
        <v>87</v>
      </c>
      <c r="O32" s="10" t="s">
        <v>88</v>
      </c>
      <c r="P32" s="59" t="s">
        <v>68</v>
      </c>
      <c r="Q32" s="29" t="s">
        <v>12</v>
      </c>
      <c r="R32" s="88">
        <v>0</v>
      </c>
      <c r="S32" s="89">
        <v>750000</v>
      </c>
      <c r="T32" s="88">
        <v>0</v>
      </c>
      <c r="U32" s="75">
        <v>0</v>
      </c>
      <c r="V32" s="76">
        <v>0</v>
      </c>
      <c r="W32" s="77" t="s">
        <v>52</v>
      </c>
      <c r="X32" s="25">
        <f t="shared" si="0"/>
        <v>750000</v>
      </c>
      <c r="Y32" s="102">
        <v>0</v>
      </c>
      <c r="Z32" s="105" t="s">
        <v>53</v>
      </c>
      <c r="AA32" s="97">
        <v>0</v>
      </c>
      <c r="AB32" s="105" t="s">
        <v>53</v>
      </c>
      <c r="AC32" s="107" t="s">
        <v>53</v>
      </c>
    </row>
    <row r="33" spans="1:29" s="5" customFormat="1" ht="63" customHeight="1" thickBot="1">
      <c r="A33" s="39">
        <v>26</v>
      </c>
      <c r="B33" s="53" t="s">
        <v>247</v>
      </c>
      <c r="C33" s="53" t="s">
        <v>160</v>
      </c>
      <c r="D33" s="53" t="s">
        <v>188</v>
      </c>
      <c r="E33" s="95">
        <v>2022</v>
      </c>
      <c r="F33" s="57" t="s">
        <v>114</v>
      </c>
      <c r="G33" s="53" t="s">
        <v>54</v>
      </c>
      <c r="H33" s="53" t="s">
        <v>47</v>
      </c>
      <c r="I33" s="96" t="s">
        <v>48</v>
      </c>
      <c r="J33" s="96" t="s">
        <v>49</v>
      </c>
      <c r="K33" s="96" t="s">
        <v>50</v>
      </c>
      <c r="L33" s="52" t="s">
        <v>51</v>
      </c>
      <c r="M33" s="9" t="s">
        <v>94</v>
      </c>
      <c r="N33" s="9" t="s">
        <v>202</v>
      </c>
      <c r="O33" s="10" t="s">
        <v>97</v>
      </c>
      <c r="P33" s="59" t="s">
        <v>122</v>
      </c>
      <c r="Q33" s="29" t="s">
        <v>12</v>
      </c>
      <c r="R33" s="88">
        <v>0</v>
      </c>
      <c r="S33" s="89">
        <v>900000</v>
      </c>
      <c r="T33" s="88">
        <v>0</v>
      </c>
      <c r="U33" s="69"/>
      <c r="V33" s="69"/>
      <c r="W33" s="63"/>
      <c r="X33" s="25">
        <f t="shared" si="0"/>
        <v>900000</v>
      </c>
      <c r="Y33" s="102">
        <v>0</v>
      </c>
      <c r="Z33" s="105" t="s">
        <v>53</v>
      </c>
      <c r="AA33" s="97">
        <v>0</v>
      </c>
      <c r="AB33" s="105" t="s">
        <v>53</v>
      </c>
      <c r="AC33" s="107" t="s">
        <v>53</v>
      </c>
    </row>
    <row r="34" spans="1:29" s="5" customFormat="1" ht="27" thickBot="1">
      <c r="A34" s="39">
        <v>27</v>
      </c>
      <c r="B34" s="53" t="s">
        <v>248</v>
      </c>
      <c r="C34" s="53" t="s">
        <v>161</v>
      </c>
      <c r="D34" s="53" t="s">
        <v>189</v>
      </c>
      <c r="E34" s="95">
        <v>2022</v>
      </c>
      <c r="F34" s="53" t="s">
        <v>113</v>
      </c>
      <c r="G34" s="53" t="s">
        <v>54</v>
      </c>
      <c r="H34" s="53" t="s">
        <v>47</v>
      </c>
      <c r="I34" s="96" t="s">
        <v>48</v>
      </c>
      <c r="J34" s="96" t="s">
        <v>49</v>
      </c>
      <c r="K34" s="96" t="s">
        <v>50</v>
      </c>
      <c r="L34" s="52" t="s">
        <v>51</v>
      </c>
      <c r="M34" s="9" t="s">
        <v>86</v>
      </c>
      <c r="N34" s="9" t="s">
        <v>89</v>
      </c>
      <c r="O34" s="10" t="s">
        <v>100</v>
      </c>
      <c r="P34" s="59" t="s">
        <v>123</v>
      </c>
      <c r="Q34" s="29" t="s">
        <v>12</v>
      </c>
      <c r="R34" s="88">
        <v>0</v>
      </c>
      <c r="S34" s="89">
        <v>300000</v>
      </c>
      <c r="T34" s="88">
        <v>0</v>
      </c>
      <c r="U34" s="69"/>
      <c r="V34" s="69"/>
      <c r="W34" s="63"/>
      <c r="X34" s="25">
        <f t="shared" si="0"/>
        <v>300000</v>
      </c>
      <c r="Y34" s="102">
        <v>0</v>
      </c>
      <c r="Z34" s="105" t="s">
        <v>53</v>
      </c>
      <c r="AA34" s="97">
        <v>0</v>
      </c>
      <c r="AB34" s="105" t="s">
        <v>53</v>
      </c>
      <c r="AC34" s="107" t="s">
        <v>53</v>
      </c>
    </row>
    <row r="35" spans="1:29" s="5" customFormat="1" ht="27.6">
      <c r="A35" s="39">
        <v>28</v>
      </c>
      <c r="B35" s="53" t="s">
        <v>249</v>
      </c>
      <c r="C35" s="53" t="s">
        <v>215</v>
      </c>
      <c r="D35" s="53" t="s">
        <v>190</v>
      </c>
      <c r="E35" s="95">
        <v>2022</v>
      </c>
      <c r="F35" s="57" t="s">
        <v>114</v>
      </c>
      <c r="G35" s="53" t="s">
        <v>54</v>
      </c>
      <c r="H35" s="53" t="s">
        <v>47</v>
      </c>
      <c r="I35" s="96" t="s">
        <v>48</v>
      </c>
      <c r="J35" s="96" t="s">
        <v>49</v>
      </c>
      <c r="K35" s="96" t="s">
        <v>50</v>
      </c>
      <c r="L35" s="52" t="s">
        <v>51</v>
      </c>
      <c r="M35" s="9" t="s">
        <v>94</v>
      </c>
      <c r="N35" s="9" t="s">
        <v>89</v>
      </c>
      <c r="O35" s="10" t="s">
        <v>100</v>
      </c>
      <c r="P35" s="58" t="s">
        <v>124</v>
      </c>
      <c r="Q35" s="29" t="s">
        <v>11</v>
      </c>
      <c r="R35" s="88">
        <v>0</v>
      </c>
      <c r="S35" s="89">
        <v>2000000</v>
      </c>
      <c r="T35" s="88">
        <v>0</v>
      </c>
      <c r="U35" s="82">
        <v>0</v>
      </c>
      <c r="V35" s="83">
        <v>1511000</v>
      </c>
      <c r="W35" s="81" t="s">
        <v>52</v>
      </c>
      <c r="X35" s="25">
        <f t="shared" si="0"/>
        <v>2000000</v>
      </c>
      <c r="Y35" s="103">
        <v>0</v>
      </c>
      <c r="Z35" s="105" t="s">
        <v>53</v>
      </c>
      <c r="AA35" s="97">
        <v>0</v>
      </c>
      <c r="AB35" s="105" t="s">
        <v>53</v>
      </c>
      <c r="AC35" s="107" t="s">
        <v>53</v>
      </c>
    </row>
    <row r="36" spans="1:29" s="5" customFormat="1" ht="44.25" customHeight="1">
      <c r="A36" s="39">
        <v>29</v>
      </c>
      <c r="B36" s="53" t="s">
        <v>275</v>
      </c>
      <c r="C36" s="53" t="s">
        <v>276</v>
      </c>
      <c r="D36" s="111" t="s">
        <v>213</v>
      </c>
      <c r="E36" s="95">
        <v>2022</v>
      </c>
      <c r="F36" s="53" t="s">
        <v>113</v>
      </c>
      <c r="G36" s="53" t="s">
        <v>54</v>
      </c>
      <c r="H36" s="53" t="s">
        <v>47</v>
      </c>
      <c r="I36" s="96" t="s">
        <v>48</v>
      </c>
      <c r="J36" s="96" t="s">
        <v>49</v>
      </c>
      <c r="K36" s="96" t="s">
        <v>50</v>
      </c>
      <c r="L36" s="52" t="s">
        <v>51</v>
      </c>
      <c r="M36" s="18" t="s">
        <v>211</v>
      </c>
      <c r="N36" s="9" t="s">
        <v>89</v>
      </c>
      <c r="O36" s="10" t="s">
        <v>100</v>
      </c>
      <c r="P36" s="79" t="s">
        <v>217</v>
      </c>
      <c r="Q36" s="30" t="s">
        <v>10</v>
      </c>
      <c r="R36" s="88">
        <v>0</v>
      </c>
      <c r="S36" s="117">
        <v>200000</v>
      </c>
      <c r="T36" s="112">
        <v>0</v>
      </c>
      <c r="U36" s="70"/>
      <c r="V36" s="67"/>
      <c r="W36" s="71"/>
      <c r="X36" s="25">
        <v>200000</v>
      </c>
      <c r="Y36" s="100">
        <v>0</v>
      </c>
      <c r="Z36" s="105" t="s">
        <v>53</v>
      </c>
      <c r="AA36" s="97">
        <v>0</v>
      </c>
      <c r="AB36" s="105" t="s">
        <v>53</v>
      </c>
      <c r="AC36" s="107" t="s">
        <v>53</v>
      </c>
    </row>
    <row r="37" spans="1:29" s="167" customFormat="1" ht="44.25" customHeight="1">
      <c r="A37" s="166">
        <v>30</v>
      </c>
      <c r="B37" s="120" t="s">
        <v>277</v>
      </c>
      <c r="C37" s="121" t="s">
        <v>278</v>
      </c>
      <c r="D37" s="168" t="s">
        <v>279</v>
      </c>
      <c r="E37" s="122">
        <v>2022</v>
      </c>
      <c r="F37" s="123" t="s">
        <v>282</v>
      </c>
      <c r="G37" s="120" t="s">
        <v>54</v>
      </c>
      <c r="H37" s="120" t="s">
        <v>47</v>
      </c>
      <c r="I37" s="124" t="s">
        <v>48</v>
      </c>
      <c r="J37" s="124" t="s">
        <v>49</v>
      </c>
      <c r="K37" s="124" t="s">
        <v>50</v>
      </c>
      <c r="L37" s="121" t="s">
        <v>51</v>
      </c>
      <c r="M37" s="169" t="s">
        <v>86</v>
      </c>
      <c r="N37" s="125" t="s">
        <v>280</v>
      </c>
      <c r="O37" s="126" t="s">
        <v>100</v>
      </c>
      <c r="P37" s="146" t="s">
        <v>281</v>
      </c>
      <c r="Q37" s="134" t="s">
        <v>11</v>
      </c>
      <c r="R37" s="88">
        <v>0</v>
      </c>
      <c r="S37" s="88">
        <v>170000</v>
      </c>
      <c r="T37" s="170">
        <v>0</v>
      </c>
      <c r="U37" s="141"/>
      <c r="V37" s="142"/>
      <c r="W37" s="143"/>
      <c r="X37" s="25">
        <f>SUM(R37:W37)</f>
        <v>170000</v>
      </c>
      <c r="Y37" s="129">
        <v>0</v>
      </c>
      <c r="Z37" s="130" t="s">
        <v>53</v>
      </c>
      <c r="AA37" s="131">
        <v>170000</v>
      </c>
      <c r="AB37" s="130" t="s">
        <v>53</v>
      </c>
      <c r="AC37" s="132" t="s">
        <v>53</v>
      </c>
    </row>
    <row r="38" spans="1:29" s="5" customFormat="1" ht="66" customHeight="1">
      <c r="A38" s="39">
        <v>31</v>
      </c>
      <c r="B38" s="53" t="s">
        <v>250</v>
      </c>
      <c r="C38" s="52" t="s">
        <v>162</v>
      </c>
      <c r="D38" s="53" t="s">
        <v>191</v>
      </c>
      <c r="E38" s="95">
        <v>2023</v>
      </c>
      <c r="F38" s="57" t="s">
        <v>114</v>
      </c>
      <c r="G38" s="53" t="s">
        <v>54</v>
      </c>
      <c r="H38" s="53" t="s">
        <v>47</v>
      </c>
      <c r="I38" s="96" t="s">
        <v>48</v>
      </c>
      <c r="J38" s="96" t="s">
        <v>49</v>
      </c>
      <c r="K38" s="96" t="s">
        <v>50</v>
      </c>
      <c r="L38" s="52" t="s">
        <v>51</v>
      </c>
      <c r="M38" s="9" t="s">
        <v>94</v>
      </c>
      <c r="N38" s="9" t="s">
        <v>202</v>
      </c>
      <c r="O38" s="10" t="s">
        <v>97</v>
      </c>
      <c r="P38" s="59" t="s">
        <v>130</v>
      </c>
      <c r="Q38" s="29" t="s">
        <v>11</v>
      </c>
      <c r="R38" s="88">
        <v>0</v>
      </c>
      <c r="S38" s="88">
        <v>0</v>
      </c>
      <c r="T38" s="89">
        <v>600000</v>
      </c>
      <c r="U38" s="69"/>
      <c r="V38" s="84"/>
      <c r="W38" s="63"/>
      <c r="X38" s="25">
        <f t="shared" si="0"/>
        <v>600000</v>
      </c>
      <c r="Y38" s="100">
        <v>0</v>
      </c>
      <c r="Z38" s="105" t="s">
        <v>53</v>
      </c>
      <c r="AA38" s="97">
        <v>0</v>
      </c>
      <c r="AB38" s="105" t="s">
        <v>53</v>
      </c>
      <c r="AC38" s="107" t="s">
        <v>53</v>
      </c>
    </row>
    <row r="39" spans="1:29" s="5" customFormat="1" ht="27.6">
      <c r="A39" s="39">
        <v>32</v>
      </c>
      <c r="B39" s="53" t="s">
        <v>251</v>
      </c>
      <c r="C39" s="52" t="s">
        <v>163</v>
      </c>
      <c r="D39" s="53" t="s">
        <v>192</v>
      </c>
      <c r="E39" s="95">
        <v>2023</v>
      </c>
      <c r="F39" s="53" t="s">
        <v>113</v>
      </c>
      <c r="G39" s="53" t="s">
        <v>54</v>
      </c>
      <c r="H39" s="53" t="s">
        <v>47</v>
      </c>
      <c r="I39" s="96" t="s">
        <v>48</v>
      </c>
      <c r="J39" s="96" t="s">
        <v>49</v>
      </c>
      <c r="K39" s="96" t="s">
        <v>50</v>
      </c>
      <c r="L39" s="52" t="s">
        <v>51</v>
      </c>
      <c r="M39" s="9" t="s">
        <v>86</v>
      </c>
      <c r="N39" s="9" t="s">
        <v>89</v>
      </c>
      <c r="O39" s="10" t="s">
        <v>100</v>
      </c>
      <c r="P39" s="59" t="s">
        <v>131</v>
      </c>
      <c r="Q39" s="29" t="s">
        <v>12</v>
      </c>
      <c r="R39" s="88">
        <v>0</v>
      </c>
      <c r="S39" s="88">
        <v>0</v>
      </c>
      <c r="T39" s="89">
        <v>900000</v>
      </c>
      <c r="U39" s="69"/>
      <c r="V39" s="84"/>
      <c r="W39" s="63"/>
      <c r="X39" s="25">
        <f t="shared" si="0"/>
        <v>900000</v>
      </c>
      <c r="Y39" s="100">
        <v>0</v>
      </c>
      <c r="Z39" s="105" t="s">
        <v>53</v>
      </c>
      <c r="AA39" s="97">
        <v>0</v>
      </c>
      <c r="AB39" s="105" t="s">
        <v>53</v>
      </c>
      <c r="AC39" s="107" t="s">
        <v>53</v>
      </c>
    </row>
    <row r="40" spans="1:29" s="5" customFormat="1" ht="26.4">
      <c r="A40" s="39">
        <v>33</v>
      </c>
      <c r="B40" s="53" t="s">
        <v>252</v>
      </c>
      <c r="C40" s="52" t="s">
        <v>164</v>
      </c>
      <c r="D40" s="53" t="s">
        <v>193</v>
      </c>
      <c r="E40" s="95">
        <v>2023</v>
      </c>
      <c r="F40" s="57" t="s">
        <v>114</v>
      </c>
      <c r="G40" s="53" t="s">
        <v>54</v>
      </c>
      <c r="H40" s="53" t="s">
        <v>47</v>
      </c>
      <c r="I40" s="96" t="s">
        <v>48</v>
      </c>
      <c r="J40" s="96" t="s">
        <v>49</v>
      </c>
      <c r="K40" s="96" t="s">
        <v>50</v>
      </c>
      <c r="L40" s="52" t="s">
        <v>51</v>
      </c>
      <c r="M40" s="9" t="s">
        <v>94</v>
      </c>
      <c r="N40" s="9" t="s">
        <v>202</v>
      </c>
      <c r="O40" s="10" t="s">
        <v>97</v>
      </c>
      <c r="P40" s="59" t="s">
        <v>132</v>
      </c>
      <c r="Q40" s="29" t="s">
        <v>12</v>
      </c>
      <c r="R40" s="88">
        <v>0</v>
      </c>
      <c r="S40" s="88">
        <v>0</v>
      </c>
      <c r="T40" s="89">
        <v>700000</v>
      </c>
      <c r="U40" s="69"/>
      <c r="V40" s="84"/>
      <c r="W40" s="63"/>
      <c r="X40" s="25">
        <f t="shared" si="0"/>
        <v>700000</v>
      </c>
      <c r="Y40" s="100">
        <v>0</v>
      </c>
      <c r="Z40" s="105" t="s">
        <v>53</v>
      </c>
      <c r="AA40" s="97">
        <v>0</v>
      </c>
      <c r="AB40" s="105" t="s">
        <v>53</v>
      </c>
      <c r="AC40" s="107" t="s">
        <v>53</v>
      </c>
    </row>
    <row r="41" spans="1:29" s="5" customFormat="1" ht="26.4">
      <c r="A41" s="39">
        <v>34</v>
      </c>
      <c r="B41" s="53" t="s">
        <v>253</v>
      </c>
      <c r="C41" s="52" t="s">
        <v>165</v>
      </c>
      <c r="D41" s="53" t="s">
        <v>194</v>
      </c>
      <c r="E41" s="95">
        <v>2023</v>
      </c>
      <c r="F41" s="53" t="s">
        <v>113</v>
      </c>
      <c r="G41" s="53" t="s">
        <v>54</v>
      </c>
      <c r="H41" s="53" t="s">
        <v>47</v>
      </c>
      <c r="I41" s="96" t="s">
        <v>48</v>
      </c>
      <c r="J41" s="96" t="s">
        <v>49</v>
      </c>
      <c r="K41" s="96" t="s">
        <v>50</v>
      </c>
      <c r="L41" s="52" t="s">
        <v>51</v>
      </c>
      <c r="M41" s="9" t="s">
        <v>94</v>
      </c>
      <c r="N41" s="9" t="s">
        <v>202</v>
      </c>
      <c r="O41" s="10" t="s">
        <v>97</v>
      </c>
      <c r="P41" s="59" t="s">
        <v>133</v>
      </c>
      <c r="Q41" s="29" t="s">
        <v>10</v>
      </c>
      <c r="R41" s="88">
        <v>0</v>
      </c>
      <c r="S41" s="88">
        <v>0</v>
      </c>
      <c r="T41" s="89">
        <v>800000</v>
      </c>
      <c r="U41" s="69"/>
      <c r="V41" s="84"/>
      <c r="W41" s="63"/>
      <c r="X41" s="25">
        <f t="shared" si="0"/>
        <v>800000</v>
      </c>
      <c r="Y41" s="100">
        <v>0</v>
      </c>
      <c r="Z41" s="105" t="s">
        <v>53</v>
      </c>
      <c r="AA41" s="97">
        <v>0</v>
      </c>
      <c r="AB41" s="105" t="s">
        <v>53</v>
      </c>
      <c r="AC41" s="107" t="s">
        <v>53</v>
      </c>
    </row>
    <row r="42" spans="1:29" s="5" customFormat="1" ht="35.25" customHeight="1">
      <c r="A42" s="39">
        <v>35</v>
      </c>
      <c r="B42" s="53" t="s">
        <v>254</v>
      </c>
      <c r="C42" s="52" t="s">
        <v>166</v>
      </c>
      <c r="D42" s="53" t="s">
        <v>69</v>
      </c>
      <c r="E42" s="95">
        <v>2023</v>
      </c>
      <c r="F42" s="53" t="s">
        <v>113</v>
      </c>
      <c r="G42" s="53" t="s">
        <v>54</v>
      </c>
      <c r="H42" s="53" t="s">
        <v>47</v>
      </c>
      <c r="I42" s="96" t="s">
        <v>48</v>
      </c>
      <c r="J42" s="96" t="s">
        <v>49</v>
      </c>
      <c r="K42" s="96" t="s">
        <v>50</v>
      </c>
      <c r="L42" s="52" t="s">
        <v>51</v>
      </c>
      <c r="M42" s="9" t="s">
        <v>86</v>
      </c>
      <c r="N42" s="9" t="s">
        <v>87</v>
      </c>
      <c r="O42" s="10" t="s">
        <v>88</v>
      </c>
      <c r="P42" s="59" t="s">
        <v>70</v>
      </c>
      <c r="Q42" s="29" t="s">
        <v>12</v>
      </c>
      <c r="R42" s="88">
        <v>0</v>
      </c>
      <c r="S42" s="88">
        <v>0</v>
      </c>
      <c r="T42" s="89">
        <v>128675.95</v>
      </c>
      <c r="U42" s="69"/>
      <c r="V42" s="84"/>
      <c r="W42" s="63"/>
      <c r="X42" s="25">
        <f t="shared" si="0"/>
        <v>128675.95</v>
      </c>
      <c r="Y42" s="100">
        <v>0</v>
      </c>
      <c r="Z42" s="105" t="s">
        <v>53</v>
      </c>
      <c r="AA42" s="97">
        <v>0</v>
      </c>
      <c r="AB42" s="105" t="s">
        <v>53</v>
      </c>
      <c r="AC42" s="107" t="s">
        <v>53</v>
      </c>
    </row>
    <row r="43" spans="1:29" s="5" customFormat="1" ht="60" customHeight="1">
      <c r="A43" s="39">
        <v>36</v>
      </c>
      <c r="B43" s="53" t="s">
        <v>255</v>
      </c>
      <c r="C43" s="52" t="s">
        <v>167</v>
      </c>
      <c r="D43" s="53" t="s">
        <v>71</v>
      </c>
      <c r="E43" s="95">
        <v>2023</v>
      </c>
      <c r="F43" s="53" t="s">
        <v>113</v>
      </c>
      <c r="G43" s="53" t="s">
        <v>54</v>
      </c>
      <c r="H43" s="53" t="s">
        <v>47</v>
      </c>
      <c r="I43" s="96" t="s">
        <v>48</v>
      </c>
      <c r="J43" s="96" t="s">
        <v>49</v>
      </c>
      <c r="K43" s="96" t="s">
        <v>50</v>
      </c>
      <c r="L43" s="52" t="s">
        <v>51</v>
      </c>
      <c r="M43" s="9" t="s">
        <v>86</v>
      </c>
      <c r="N43" s="9" t="s">
        <v>92</v>
      </c>
      <c r="O43" s="10" t="s">
        <v>93</v>
      </c>
      <c r="P43" s="59" t="s">
        <v>72</v>
      </c>
      <c r="Q43" s="29" t="s">
        <v>12</v>
      </c>
      <c r="R43" s="88">
        <v>0</v>
      </c>
      <c r="S43" s="88">
        <v>0</v>
      </c>
      <c r="T43" s="89">
        <v>559000</v>
      </c>
      <c r="U43" s="69"/>
      <c r="V43" s="84"/>
      <c r="W43" s="63"/>
      <c r="X43" s="25">
        <f t="shared" si="0"/>
        <v>559000</v>
      </c>
      <c r="Y43" s="100">
        <v>0</v>
      </c>
      <c r="Z43" s="105" t="s">
        <v>53</v>
      </c>
      <c r="AA43" s="97">
        <v>0</v>
      </c>
      <c r="AB43" s="105" t="s">
        <v>53</v>
      </c>
      <c r="AC43" s="107" t="s">
        <v>53</v>
      </c>
    </row>
    <row r="44" spans="1:29" s="5" customFormat="1" ht="41.4">
      <c r="A44" s="39">
        <v>37</v>
      </c>
      <c r="B44" s="53" t="s">
        <v>256</v>
      </c>
      <c r="C44" s="52" t="s">
        <v>168</v>
      </c>
      <c r="D44" s="53" t="s">
        <v>196</v>
      </c>
      <c r="E44" s="95">
        <v>2023</v>
      </c>
      <c r="F44" s="53" t="s">
        <v>113</v>
      </c>
      <c r="G44" s="53" t="s">
        <v>54</v>
      </c>
      <c r="H44" s="53" t="s">
        <v>47</v>
      </c>
      <c r="I44" s="96" t="s">
        <v>48</v>
      </c>
      <c r="J44" s="96" t="s">
        <v>49</v>
      </c>
      <c r="K44" s="96" t="s">
        <v>50</v>
      </c>
      <c r="L44" s="52" t="s">
        <v>51</v>
      </c>
      <c r="M44" s="9" t="s">
        <v>86</v>
      </c>
      <c r="N44" s="9" t="s">
        <v>203</v>
      </c>
      <c r="O44" s="10" t="s">
        <v>102</v>
      </c>
      <c r="P44" s="59" t="s">
        <v>135</v>
      </c>
      <c r="Q44" s="29" t="s">
        <v>10</v>
      </c>
      <c r="R44" s="88">
        <v>0</v>
      </c>
      <c r="S44" s="88">
        <v>0</v>
      </c>
      <c r="T44" s="89">
        <v>11500000</v>
      </c>
      <c r="U44" s="69"/>
      <c r="V44" s="84"/>
      <c r="W44" s="63"/>
      <c r="X44" s="25">
        <f t="shared" si="0"/>
        <v>11500000</v>
      </c>
      <c r="Y44" s="100">
        <v>0</v>
      </c>
      <c r="Z44" s="105" t="s">
        <v>53</v>
      </c>
      <c r="AA44" s="97">
        <v>0</v>
      </c>
      <c r="AB44" s="105" t="s">
        <v>53</v>
      </c>
      <c r="AC44" s="107" t="s">
        <v>53</v>
      </c>
    </row>
    <row r="45" spans="1:29" s="5" customFormat="1" ht="55.2">
      <c r="A45" s="39">
        <v>38</v>
      </c>
      <c r="B45" s="53" t="s">
        <v>257</v>
      </c>
      <c r="C45" s="52" t="s">
        <v>169</v>
      </c>
      <c r="D45" s="53" t="s">
        <v>197</v>
      </c>
      <c r="E45" s="95">
        <v>2023</v>
      </c>
      <c r="F45" s="53" t="s">
        <v>113</v>
      </c>
      <c r="G45" s="53" t="s">
        <v>54</v>
      </c>
      <c r="H45" s="53" t="s">
        <v>47</v>
      </c>
      <c r="I45" s="96" t="s">
        <v>48</v>
      </c>
      <c r="J45" s="96" t="s">
        <v>49</v>
      </c>
      <c r="K45" s="96" t="s">
        <v>50</v>
      </c>
      <c r="L45" s="52" t="s">
        <v>51</v>
      </c>
      <c r="M45" s="9" t="s">
        <v>86</v>
      </c>
      <c r="N45" s="9" t="s">
        <v>203</v>
      </c>
      <c r="O45" s="10" t="s">
        <v>102</v>
      </c>
      <c r="P45" s="59" t="s">
        <v>136</v>
      </c>
      <c r="Q45" s="29" t="s">
        <v>12</v>
      </c>
      <c r="R45" s="88">
        <v>0</v>
      </c>
      <c r="S45" s="88">
        <v>0</v>
      </c>
      <c r="T45" s="89">
        <v>1800000</v>
      </c>
      <c r="U45" s="69"/>
      <c r="V45" s="84"/>
      <c r="W45" s="63"/>
      <c r="X45" s="25">
        <f t="shared" si="0"/>
        <v>1800000</v>
      </c>
      <c r="Y45" s="100">
        <v>0</v>
      </c>
      <c r="Z45" s="105" t="s">
        <v>53</v>
      </c>
      <c r="AA45" s="97">
        <v>0</v>
      </c>
      <c r="AB45" s="105" t="s">
        <v>53</v>
      </c>
      <c r="AC45" s="107" t="s">
        <v>53</v>
      </c>
    </row>
    <row r="46" spans="1:29" s="5" customFormat="1" ht="62.25" customHeight="1">
      <c r="A46" s="39">
        <v>39</v>
      </c>
      <c r="B46" s="53" t="s">
        <v>258</v>
      </c>
      <c r="C46" s="52" t="s">
        <v>170</v>
      </c>
      <c r="D46" s="53" t="s">
        <v>198</v>
      </c>
      <c r="E46" s="95">
        <v>2023</v>
      </c>
      <c r="F46" s="53" t="s">
        <v>111</v>
      </c>
      <c r="G46" s="53" t="s">
        <v>54</v>
      </c>
      <c r="H46" s="53" t="s">
        <v>47</v>
      </c>
      <c r="I46" s="96" t="s">
        <v>48</v>
      </c>
      <c r="J46" s="96" t="s">
        <v>49</v>
      </c>
      <c r="K46" s="96" t="s">
        <v>50</v>
      </c>
      <c r="L46" s="52" t="s">
        <v>51</v>
      </c>
      <c r="M46" s="9" t="s">
        <v>86</v>
      </c>
      <c r="N46" s="9" t="s">
        <v>203</v>
      </c>
      <c r="O46" s="10" t="s">
        <v>102</v>
      </c>
      <c r="P46" s="59" t="s">
        <v>137</v>
      </c>
      <c r="Q46" s="29" t="s">
        <v>12</v>
      </c>
      <c r="R46" s="88">
        <v>0</v>
      </c>
      <c r="S46" s="88">
        <v>0</v>
      </c>
      <c r="T46" s="89">
        <v>254000</v>
      </c>
      <c r="U46" s="69"/>
      <c r="V46" s="84"/>
      <c r="W46" s="63"/>
      <c r="X46" s="25">
        <f t="shared" si="0"/>
        <v>254000</v>
      </c>
      <c r="Y46" s="100">
        <v>0</v>
      </c>
      <c r="Z46" s="105" t="s">
        <v>53</v>
      </c>
      <c r="AA46" s="97">
        <v>0</v>
      </c>
      <c r="AB46" s="105" t="s">
        <v>53</v>
      </c>
      <c r="AC46" s="107" t="s">
        <v>53</v>
      </c>
    </row>
    <row r="47" spans="1:29" s="5" customFormat="1" ht="48.75" customHeight="1">
      <c r="A47" s="39">
        <v>40</v>
      </c>
      <c r="B47" s="53" t="s">
        <v>259</v>
      </c>
      <c r="C47" s="52" t="s">
        <v>171</v>
      </c>
      <c r="D47" s="53" t="s">
        <v>199</v>
      </c>
      <c r="E47" s="95">
        <v>2023</v>
      </c>
      <c r="F47" s="53" t="s">
        <v>111</v>
      </c>
      <c r="G47" s="53" t="s">
        <v>54</v>
      </c>
      <c r="H47" s="53" t="s">
        <v>47</v>
      </c>
      <c r="I47" s="96" t="s">
        <v>48</v>
      </c>
      <c r="J47" s="96" t="s">
        <v>49</v>
      </c>
      <c r="K47" s="96" t="s">
        <v>50</v>
      </c>
      <c r="L47" s="52" t="s">
        <v>51</v>
      </c>
      <c r="M47" s="9" t="s">
        <v>91</v>
      </c>
      <c r="N47" s="9" t="s">
        <v>89</v>
      </c>
      <c r="O47" s="10" t="s">
        <v>105</v>
      </c>
      <c r="P47" s="59" t="s">
        <v>138</v>
      </c>
      <c r="Q47" s="29" t="s">
        <v>12</v>
      </c>
      <c r="R47" s="88">
        <v>0</v>
      </c>
      <c r="S47" s="88">
        <v>0</v>
      </c>
      <c r="T47" s="89">
        <v>184727.7</v>
      </c>
      <c r="U47" s="69"/>
      <c r="V47" s="84"/>
      <c r="W47" s="63"/>
      <c r="X47" s="25">
        <f t="shared" si="0"/>
        <v>184727.7</v>
      </c>
      <c r="Y47" s="101">
        <v>0</v>
      </c>
      <c r="Z47" s="105" t="s">
        <v>53</v>
      </c>
      <c r="AA47" s="97">
        <v>0</v>
      </c>
      <c r="AB47" s="105" t="s">
        <v>53</v>
      </c>
      <c r="AC47" s="107" t="s">
        <v>53</v>
      </c>
    </row>
    <row r="48" spans="1:29" s="5" customFormat="1" ht="41.4">
      <c r="A48" s="39">
        <v>41</v>
      </c>
      <c r="B48" s="53" t="s">
        <v>260</v>
      </c>
      <c r="C48" s="52" t="s">
        <v>172</v>
      </c>
      <c r="D48" s="53" t="s">
        <v>200</v>
      </c>
      <c r="E48" s="95">
        <v>2023</v>
      </c>
      <c r="F48" s="53" t="s">
        <v>113</v>
      </c>
      <c r="G48" s="53" t="s">
        <v>54</v>
      </c>
      <c r="H48" s="53" t="s">
        <v>47</v>
      </c>
      <c r="I48" s="96" t="s">
        <v>48</v>
      </c>
      <c r="J48" s="96" t="s">
        <v>49</v>
      </c>
      <c r="K48" s="96" t="s">
        <v>50</v>
      </c>
      <c r="L48" s="52" t="s">
        <v>51</v>
      </c>
      <c r="M48" s="9" t="s">
        <v>86</v>
      </c>
      <c r="N48" s="9" t="s">
        <v>203</v>
      </c>
      <c r="O48" s="10" t="s">
        <v>102</v>
      </c>
      <c r="P48" s="59" t="s">
        <v>139</v>
      </c>
      <c r="Q48" s="29" t="s">
        <v>11</v>
      </c>
      <c r="R48" s="88">
        <v>0</v>
      </c>
      <c r="S48" s="88">
        <v>0</v>
      </c>
      <c r="T48" s="89">
        <v>2138000</v>
      </c>
      <c r="U48" s="69"/>
      <c r="V48" s="84"/>
      <c r="W48" s="63"/>
      <c r="X48" s="25">
        <f t="shared" si="0"/>
        <v>2138000</v>
      </c>
      <c r="Y48" s="100">
        <v>0</v>
      </c>
      <c r="Z48" s="105" t="s">
        <v>53</v>
      </c>
      <c r="AA48" s="97">
        <v>0</v>
      </c>
      <c r="AB48" s="105" t="s">
        <v>53</v>
      </c>
      <c r="AC48" s="107" t="s">
        <v>53</v>
      </c>
    </row>
    <row r="49" spans="1:29" s="5" customFormat="1" ht="33.6">
      <c r="A49" s="39">
        <v>42</v>
      </c>
      <c r="B49" s="53" t="s">
        <v>261</v>
      </c>
      <c r="C49" s="52" t="s">
        <v>173</v>
      </c>
      <c r="D49" s="53" t="s">
        <v>117</v>
      </c>
      <c r="E49" s="95">
        <v>2023</v>
      </c>
      <c r="F49" s="57" t="s">
        <v>114</v>
      </c>
      <c r="G49" s="53" t="s">
        <v>54</v>
      </c>
      <c r="H49" s="53" t="s">
        <v>47</v>
      </c>
      <c r="I49" s="96" t="s">
        <v>48</v>
      </c>
      <c r="J49" s="96" t="s">
        <v>49</v>
      </c>
      <c r="K49" s="96" t="s">
        <v>50</v>
      </c>
      <c r="L49" s="52" t="s">
        <v>51</v>
      </c>
      <c r="M49" s="9" t="s">
        <v>86</v>
      </c>
      <c r="N49" s="9" t="s">
        <v>203</v>
      </c>
      <c r="O49" s="10" t="s">
        <v>102</v>
      </c>
      <c r="P49" s="59" t="s">
        <v>115</v>
      </c>
      <c r="Q49" s="29" t="s">
        <v>12</v>
      </c>
      <c r="R49" s="88">
        <v>0</v>
      </c>
      <c r="S49" s="88">
        <v>0</v>
      </c>
      <c r="T49" s="89">
        <v>500000</v>
      </c>
      <c r="U49" s="69"/>
      <c r="V49" s="84"/>
      <c r="W49" s="63"/>
      <c r="X49" s="25">
        <f t="shared" si="0"/>
        <v>500000</v>
      </c>
      <c r="Y49" s="100">
        <v>0</v>
      </c>
      <c r="Z49" s="105" t="s">
        <v>53</v>
      </c>
      <c r="AA49" s="131">
        <v>500000</v>
      </c>
      <c r="AB49" s="105" t="s">
        <v>53</v>
      </c>
      <c r="AC49" s="107" t="s">
        <v>53</v>
      </c>
    </row>
    <row r="50" spans="1:29" s="5" customFormat="1" ht="33.6">
      <c r="A50" s="39">
        <v>43</v>
      </c>
      <c r="B50" s="53" t="s">
        <v>262</v>
      </c>
      <c r="C50" s="52" t="s">
        <v>174</v>
      </c>
      <c r="D50" s="53" t="s">
        <v>118</v>
      </c>
      <c r="E50" s="95">
        <v>2023</v>
      </c>
      <c r="F50" s="57" t="s">
        <v>114</v>
      </c>
      <c r="G50" s="53" t="s">
        <v>54</v>
      </c>
      <c r="H50" s="53" t="s">
        <v>47</v>
      </c>
      <c r="I50" s="96" t="s">
        <v>48</v>
      </c>
      <c r="J50" s="96" t="s">
        <v>49</v>
      </c>
      <c r="K50" s="96" t="s">
        <v>50</v>
      </c>
      <c r="L50" s="52" t="s">
        <v>51</v>
      </c>
      <c r="M50" s="9" t="s">
        <v>86</v>
      </c>
      <c r="N50" s="9" t="s">
        <v>203</v>
      </c>
      <c r="O50" s="10" t="s">
        <v>102</v>
      </c>
      <c r="P50" s="59" t="s">
        <v>116</v>
      </c>
      <c r="Q50" s="29" t="s">
        <v>12</v>
      </c>
      <c r="R50" s="88">
        <v>0</v>
      </c>
      <c r="S50" s="88">
        <v>0</v>
      </c>
      <c r="T50" s="89">
        <v>2100000</v>
      </c>
      <c r="U50" s="69"/>
      <c r="V50" s="84"/>
      <c r="W50" s="63"/>
      <c r="X50" s="25">
        <f t="shared" si="0"/>
        <v>2100000</v>
      </c>
      <c r="Y50" s="100">
        <v>0</v>
      </c>
      <c r="Z50" s="105" t="s">
        <v>53</v>
      </c>
      <c r="AA50" s="97">
        <v>0</v>
      </c>
      <c r="AB50" s="105" t="s">
        <v>53</v>
      </c>
      <c r="AC50" s="107" t="s">
        <v>53</v>
      </c>
    </row>
    <row r="51" spans="1:29" s="5" customFormat="1" ht="28.2" thickBot="1">
      <c r="A51" s="39">
        <v>44</v>
      </c>
      <c r="B51" s="53" t="s">
        <v>263</v>
      </c>
      <c r="C51" s="52" t="s">
        <v>175</v>
      </c>
      <c r="D51" s="53" t="s">
        <v>64</v>
      </c>
      <c r="E51" s="95">
        <v>2023</v>
      </c>
      <c r="F51" s="53" t="s">
        <v>111</v>
      </c>
      <c r="G51" s="53" t="s">
        <v>54</v>
      </c>
      <c r="H51" s="53" t="s">
        <v>47</v>
      </c>
      <c r="I51" s="96" t="s">
        <v>48</v>
      </c>
      <c r="J51" s="96" t="s">
        <v>49</v>
      </c>
      <c r="K51" s="96" t="s">
        <v>50</v>
      </c>
      <c r="L51" s="52" t="s">
        <v>51</v>
      </c>
      <c r="M51" s="9" t="s">
        <v>91</v>
      </c>
      <c r="N51" s="9" t="s">
        <v>87</v>
      </c>
      <c r="O51" s="10" t="s">
        <v>104</v>
      </c>
      <c r="P51" s="59" t="s">
        <v>65</v>
      </c>
      <c r="Q51" s="29" t="s">
        <v>12</v>
      </c>
      <c r="R51" s="88">
        <v>0</v>
      </c>
      <c r="S51" s="88">
        <v>0</v>
      </c>
      <c r="T51" s="89">
        <v>1511000</v>
      </c>
      <c r="U51" s="69"/>
      <c r="V51" s="84"/>
      <c r="W51" s="63"/>
      <c r="X51" s="25">
        <f t="shared" si="0"/>
        <v>1511000</v>
      </c>
      <c r="Y51" s="102">
        <v>0</v>
      </c>
      <c r="Z51" s="105" t="s">
        <v>53</v>
      </c>
      <c r="AA51" s="97">
        <v>0</v>
      </c>
      <c r="AB51" s="105" t="s">
        <v>53</v>
      </c>
      <c r="AC51" s="107" t="s">
        <v>53</v>
      </c>
    </row>
    <row r="52" spans="1:29" s="5" customFormat="1" ht="39" customHeight="1">
      <c r="A52" s="39">
        <v>45</v>
      </c>
      <c r="B52" s="53" t="s">
        <v>264</v>
      </c>
      <c r="C52" s="52" t="s">
        <v>214</v>
      </c>
      <c r="D52" s="111" t="s">
        <v>213</v>
      </c>
      <c r="E52" s="95">
        <v>2023</v>
      </c>
      <c r="F52" s="53" t="s">
        <v>113</v>
      </c>
      <c r="G52" s="53" t="s">
        <v>54</v>
      </c>
      <c r="H52" s="53" t="s">
        <v>47</v>
      </c>
      <c r="I52" s="96" t="s">
        <v>48</v>
      </c>
      <c r="J52" s="96" t="s">
        <v>49</v>
      </c>
      <c r="K52" s="96" t="s">
        <v>50</v>
      </c>
      <c r="L52" s="52" t="s">
        <v>51</v>
      </c>
      <c r="M52" s="18" t="s">
        <v>211</v>
      </c>
      <c r="N52" s="9" t="s">
        <v>89</v>
      </c>
      <c r="O52" s="10" t="s">
        <v>100</v>
      </c>
      <c r="P52" s="79" t="s">
        <v>216</v>
      </c>
      <c r="Q52" s="30" t="s">
        <v>10</v>
      </c>
      <c r="R52" s="113">
        <v>0</v>
      </c>
      <c r="S52" s="117">
        <v>0</v>
      </c>
      <c r="T52" s="112">
        <v>200000</v>
      </c>
      <c r="U52" s="70"/>
      <c r="V52" s="67"/>
      <c r="W52" s="71"/>
      <c r="X52" s="25">
        <v>200000</v>
      </c>
      <c r="Y52" s="100">
        <v>0</v>
      </c>
      <c r="Z52" s="105" t="s">
        <v>53</v>
      </c>
      <c r="AA52" s="97">
        <v>0</v>
      </c>
      <c r="AB52" s="105" t="s">
        <v>53</v>
      </c>
      <c r="AC52" s="107" t="s">
        <v>53</v>
      </c>
    </row>
    <row r="53" spans="1:29" ht="27" customHeight="1" thickBot="1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90">
        <f>SUM(R8:R52)</f>
        <v>6116353.0099999998</v>
      </c>
      <c r="S53" s="91">
        <f>SUM(S8:S52)</f>
        <v>21193371.559999999</v>
      </c>
      <c r="T53" s="92">
        <f>SUM(T8:T52)</f>
        <v>23875403.649999999</v>
      </c>
      <c r="U53" s="93"/>
      <c r="V53" s="93"/>
      <c r="W53" s="94"/>
      <c r="X53" s="92">
        <f>SUM(X8:X52)</f>
        <v>51185128.219999999</v>
      </c>
      <c r="Y53" s="118">
        <v>0</v>
      </c>
      <c r="Z53" s="119"/>
      <c r="AA53" s="92">
        <f>SUM(AA8:AA51)</f>
        <v>7648435.3900000006</v>
      </c>
      <c r="AB53" s="78"/>
      <c r="AC53" s="78"/>
    </row>
    <row r="54" spans="1:29">
      <c r="W54" s="40"/>
      <c r="X54" s="51"/>
    </row>
    <row r="55" spans="1:29" ht="14.4">
      <c r="A55" s="7"/>
      <c r="R55" s="5"/>
      <c r="S55" s="5"/>
      <c r="T55" s="5"/>
      <c r="U55" s="5"/>
      <c r="V55" s="5"/>
      <c r="W55" s="5"/>
      <c r="X55" s="27" t="s">
        <v>110</v>
      </c>
      <c r="Y55" s="5"/>
      <c r="Z55" s="5"/>
      <c r="AA55" s="5"/>
      <c r="AB55" s="5"/>
      <c r="AC55" s="5"/>
    </row>
    <row r="56" spans="1:29" ht="12.75" customHeight="1">
      <c r="A56" s="45"/>
      <c r="B56" s="31" t="s">
        <v>0</v>
      </c>
      <c r="S56" s="5"/>
      <c r="T56" s="5"/>
      <c r="U56" s="13"/>
      <c r="V56" s="13"/>
      <c r="W56" s="5"/>
      <c r="X56" s="211" t="s">
        <v>112</v>
      </c>
      <c r="Y56" s="211"/>
      <c r="Z56" s="211"/>
      <c r="AA56" s="211"/>
      <c r="AB56" s="5"/>
      <c r="AC56" s="5"/>
    </row>
    <row r="57" spans="1:29" ht="12.75" customHeight="1">
      <c r="A57" s="7"/>
      <c r="B57" s="1" t="s">
        <v>73</v>
      </c>
      <c r="S57" s="5"/>
      <c r="T57" s="51"/>
      <c r="U57" s="13"/>
      <c r="V57" s="13"/>
      <c r="W57" s="5"/>
      <c r="Y57" s="5"/>
      <c r="Z57" s="5"/>
      <c r="AA57" s="5"/>
      <c r="AB57" s="5"/>
      <c r="AC57" s="5"/>
    </row>
    <row r="58" spans="1:29" ht="12.75" customHeight="1">
      <c r="A58" s="7"/>
      <c r="B58" s="1" t="s">
        <v>74</v>
      </c>
      <c r="R58" s="26"/>
      <c r="S58" s="5"/>
      <c r="T58" s="5"/>
      <c r="U58" s="5"/>
      <c r="V58" s="5"/>
      <c r="W58" s="5"/>
      <c r="Y58" s="5"/>
      <c r="Z58" s="5"/>
      <c r="AA58" s="5"/>
      <c r="AB58" s="5"/>
      <c r="AC58" s="5"/>
    </row>
    <row r="59" spans="1:29" ht="12.75" customHeight="1">
      <c r="A59" s="7"/>
      <c r="B59" s="1" t="s">
        <v>30</v>
      </c>
      <c r="R59" s="5"/>
      <c r="S59" s="5"/>
      <c r="T59" s="5"/>
      <c r="U59" s="5"/>
      <c r="V59" s="5"/>
      <c r="W59" s="5"/>
      <c r="Y59" s="5"/>
      <c r="Z59" s="5"/>
      <c r="AA59" s="5"/>
      <c r="AB59" s="5"/>
      <c r="AC59" s="5"/>
    </row>
    <row r="60" spans="1:29" ht="12.75" customHeight="1">
      <c r="A60" s="7"/>
      <c r="B60" s="1" t="s">
        <v>75</v>
      </c>
      <c r="R60" s="5"/>
      <c r="S60" s="5"/>
      <c r="T60" s="5"/>
      <c r="U60" s="5"/>
      <c r="V60" s="5"/>
      <c r="W60" s="5"/>
      <c r="Y60" s="5"/>
      <c r="Z60" s="5"/>
      <c r="AA60" s="5"/>
      <c r="AB60" s="5"/>
      <c r="AC60" s="5"/>
    </row>
    <row r="61" spans="1:29" ht="40.5" customHeight="1">
      <c r="A61" s="46"/>
      <c r="B61" s="189" t="s">
        <v>76</v>
      </c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R61" s="5"/>
      <c r="S61" s="5"/>
      <c r="T61" s="5"/>
      <c r="U61" s="5"/>
      <c r="V61" s="5"/>
      <c r="W61" s="5"/>
      <c r="Y61" s="5"/>
      <c r="Z61" s="5"/>
      <c r="AA61" s="5"/>
      <c r="AB61" s="5"/>
      <c r="AC61" s="5"/>
    </row>
    <row r="62" spans="1:29" ht="28.5" customHeight="1">
      <c r="A62" s="46"/>
      <c r="B62" s="189" t="s">
        <v>77</v>
      </c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R62" s="5"/>
      <c r="S62" s="5"/>
      <c r="T62" s="5"/>
      <c r="U62" s="5"/>
      <c r="V62" s="5"/>
      <c r="W62" s="5"/>
      <c r="Y62" s="5"/>
      <c r="Z62" s="5"/>
      <c r="AA62" s="5"/>
      <c r="AB62" s="5"/>
      <c r="AC62" s="5"/>
    </row>
    <row r="63" spans="1:29" ht="12.75" customHeight="1">
      <c r="A63" s="7"/>
      <c r="B63" s="1" t="s">
        <v>31</v>
      </c>
      <c r="R63" s="5"/>
      <c r="S63" s="5"/>
      <c r="T63" s="5"/>
      <c r="U63" s="5"/>
      <c r="V63" s="5"/>
      <c r="W63" s="5"/>
      <c r="Y63" s="5"/>
      <c r="Z63" s="5"/>
      <c r="AA63" s="5"/>
      <c r="AB63" s="5"/>
      <c r="AC63" s="5"/>
    </row>
    <row r="64" spans="1:29" ht="12.75" customHeight="1">
      <c r="A64" s="7"/>
      <c r="B64" s="1" t="s">
        <v>78</v>
      </c>
      <c r="R64" s="5"/>
      <c r="S64" s="5"/>
      <c r="T64" s="5"/>
      <c r="U64" s="5"/>
      <c r="V64" s="5"/>
      <c r="W64" s="5"/>
      <c r="Y64" s="5"/>
      <c r="Z64" s="5"/>
      <c r="AA64" s="5"/>
      <c r="AB64" s="5"/>
      <c r="AC64" s="5"/>
    </row>
    <row r="65" spans="1:29" ht="12.75" customHeight="1">
      <c r="A65" s="7"/>
      <c r="B65" s="1" t="s">
        <v>79</v>
      </c>
      <c r="R65" s="5"/>
      <c r="S65" s="5"/>
      <c r="T65" s="5"/>
      <c r="U65" s="5"/>
      <c r="V65" s="5"/>
      <c r="W65" s="5"/>
      <c r="Y65" s="5"/>
      <c r="Z65" s="5"/>
      <c r="AA65" s="5"/>
      <c r="AB65" s="5"/>
      <c r="AC65" s="5"/>
    </row>
    <row r="66" spans="1:29">
      <c r="A66" s="7"/>
      <c r="B66" s="1" t="s">
        <v>80</v>
      </c>
      <c r="R66" s="5"/>
      <c r="S66" s="5"/>
      <c r="T66" s="5"/>
      <c r="U66" s="5"/>
      <c r="V66" s="5"/>
      <c r="W66" s="5"/>
      <c r="Y66" s="5"/>
      <c r="Z66" s="5"/>
      <c r="AA66" s="5"/>
      <c r="AB66" s="5"/>
      <c r="AC66" s="5"/>
    </row>
    <row r="67" spans="1:29">
      <c r="A67" s="7"/>
      <c r="B67" s="1" t="s">
        <v>81</v>
      </c>
      <c r="R67" s="5"/>
      <c r="S67" s="5"/>
      <c r="T67" s="5"/>
      <c r="U67" s="5"/>
      <c r="V67" s="5"/>
      <c r="W67" s="5"/>
      <c r="Y67" s="5"/>
      <c r="Z67" s="5"/>
      <c r="AA67" s="5"/>
      <c r="AB67" s="5"/>
      <c r="AC67" s="5"/>
    </row>
    <row r="68" spans="1:29">
      <c r="A68" s="7"/>
      <c r="B68" s="1" t="s">
        <v>82</v>
      </c>
      <c r="Q68" s="6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5"/>
    </row>
    <row r="69" spans="1:29" ht="14.4">
      <c r="A69" s="7"/>
      <c r="Q69" s="6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1"/>
      <c r="AC69" s="5"/>
    </row>
    <row r="70" spans="1:29" ht="12.75" customHeight="1">
      <c r="A70" s="47"/>
      <c r="B70" s="31" t="s">
        <v>13</v>
      </c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6"/>
      <c r="R70" s="15"/>
      <c r="S70" s="15"/>
      <c r="T70" s="15"/>
      <c r="U70" s="15"/>
      <c r="V70" s="15"/>
      <c r="W70" s="15"/>
      <c r="X70" s="15"/>
      <c r="Y70" s="16"/>
      <c r="Z70" s="16"/>
      <c r="AA70" s="16"/>
      <c r="AB70" s="11"/>
      <c r="AC70" s="5"/>
    </row>
    <row r="71" spans="1:29" ht="12.75" customHeight="1">
      <c r="A71" s="7"/>
      <c r="B71" s="1" t="s">
        <v>83</v>
      </c>
      <c r="Q71" s="6"/>
      <c r="R71" s="15"/>
      <c r="S71" s="15"/>
      <c r="T71" s="15"/>
      <c r="U71" s="15"/>
      <c r="V71" s="15"/>
      <c r="W71" s="15"/>
      <c r="X71" s="15"/>
      <c r="Y71" s="17"/>
      <c r="Z71" s="17"/>
      <c r="AA71" s="17"/>
      <c r="AB71" s="11"/>
      <c r="AC71" s="5"/>
    </row>
    <row r="72" spans="1:29" ht="12.75" customHeight="1">
      <c r="A72" s="7"/>
      <c r="Q72" s="6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1"/>
      <c r="AC72" s="5"/>
    </row>
    <row r="73" spans="1:29" ht="12.75" customHeight="1">
      <c r="A73" s="47"/>
      <c r="B73" s="31" t="s">
        <v>8</v>
      </c>
      <c r="C73" s="49"/>
      <c r="D73" s="49"/>
      <c r="E73" s="49"/>
      <c r="F73" s="49"/>
      <c r="G73" s="49"/>
      <c r="H73" s="49"/>
      <c r="I73" s="49"/>
      <c r="J73" s="49"/>
      <c r="K73" s="31" t="s">
        <v>15</v>
      </c>
      <c r="L73" s="49"/>
      <c r="M73" s="49"/>
      <c r="N73" s="49"/>
      <c r="P73" s="31" t="s">
        <v>15</v>
      </c>
      <c r="R73" s="31" t="s">
        <v>21</v>
      </c>
      <c r="S73" s="50"/>
      <c r="T73" s="15"/>
      <c r="U73" s="15"/>
      <c r="V73" s="15"/>
      <c r="W73" s="15"/>
      <c r="X73" s="15"/>
      <c r="Y73" s="8"/>
      <c r="Z73" s="8"/>
      <c r="AA73" s="8"/>
      <c r="AB73" s="11"/>
      <c r="AC73" s="5"/>
    </row>
    <row r="74" spans="1:29" ht="12.75" customHeight="1">
      <c r="A74" s="7"/>
      <c r="B74" s="1" t="s">
        <v>25</v>
      </c>
      <c r="K74" s="1" t="s">
        <v>2</v>
      </c>
      <c r="P74" s="1" t="s">
        <v>2</v>
      </c>
      <c r="R74" s="1" t="s">
        <v>32</v>
      </c>
      <c r="S74" s="15"/>
      <c r="T74" s="15"/>
      <c r="U74" s="15"/>
      <c r="V74" s="15"/>
      <c r="W74" s="15"/>
      <c r="X74" s="15"/>
      <c r="Y74" s="14"/>
      <c r="Z74" s="14"/>
      <c r="AA74" s="14"/>
      <c r="AB74" s="11"/>
      <c r="AC74" s="5"/>
    </row>
    <row r="75" spans="1:29" ht="14.4">
      <c r="A75" s="7"/>
      <c r="K75" s="1" t="s">
        <v>3</v>
      </c>
      <c r="P75" s="1" t="s">
        <v>3</v>
      </c>
      <c r="R75" s="1" t="s">
        <v>34</v>
      </c>
      <c r="S75" s="15"/>
      <c r="T75" s="15"/>
      <c r="U75" s="15"/>
      <c r="V75" s="15"/>
      <c r="W75" s="15"/>
      <c r="X75" s="15"/>
      <c r="Y75" s="14"/>
      <c r="Z75" s="14"/>
      <c r="AA75" s="14"/>
      <c r="AB75" s="11"/>
      <c r="AC75" s="5"/>
    </row>
    <row r="76" spans="1:29" ht="14.4">
      <c r="A76" s="47"/>
      <c r="B76" s="31" t="s">
        <v>9</v>
      </c>
      <c r="C76" s="49"/>
      <c r="K76" s="1" t="s">
        <v>4</v>
      </c>
      <c r="P76" s="1" t="s">
        <v>4</v>
      </c>
      <c r="R76" s="1" t="s">
        <v>35</v>
      </c>
      <c r="S76" s="15"/>
      <c r="T76" s="15"/>
      <c r="U76" s="15"/>
      <c r="V76" s="15"/>
      <c r="W76" s="15"/>
      <c r="X76" s="15"/>
      <c r="Y76" s="14"/>
      <c r="Z76" s="14"/>
      <c r="AA76" s="14"/>
      <c r="AB76" s="11"/>
      <c r="AC76" s="5"/>
    </row>
    <row r="77" spans="1:29" ht="14.4">
      <c r="A77" s="7"/>
      <c r="B77" s="1" t="s">
        <v>10</v>
      </c>
      <c r="K77" s="1" t="s">
        <v>5</v>
      </c>
      <c r="P77" s="1" t="s">
        <v>5</v>
      </c>
      <c r="R77" s="1" t="s">
        <v>36</v>
      </c>
      <c r="S77" s="15"/>
      <c r="T77" s="15"/>
      <c r="U77" s="15"/>
      <c r="V77" s="15"/>
      <c r="W77" s="15"/>
      <c r="X77" s="15"/>
      <c r="Y77" s="14"/>
      <c r="Z77" s="14"/>
      <c r="AA77" s="14"/>
      <c r="AB77" s="11"/>
      <c r="AC77" s="5"/>
    </row>
    <row r="78" spans="1:29" ht="14.4">
      <c r="A78" s="7"/>
      <c r="B78" s="1" t="s">
        <v>11</v>
      </c>
      <c r="K78" s="1" t="s">
        <v>6</v>
      </c>
      <c r="P78" s="1" t="s">
        <v>6</v>
      </c>
      <c r="R78" s="1" t="s">
        <v>33</v>
      </c>
      <c r="S78" s="15"/>
      <c r="T78" s="15"/>
      <c r="U78" s="15"/>
      <c r="V78" s="15"/>
      <c r="W78" s="15"/>
      <c r="X78" s="15"/>
      <c r="Y78" s="14"/>
      <c r="Z78" s="14"/>
      <c r="AA78" s="14"/>
      <c r="AB78" s="11"/>
      <c r="AC78" s="5"/>
    </row>
    <row r="79" spans="1:29" ht="14.4">
      <c r="A79" s="7"/>
      <c r="B79" s="1" t="s">
        <v>12</v>
      </c>
      <c r="K79" s="1" t="s">
        <v>7</v>
      </c>
      <c r="P79" s="1" t="s">
        <v>7</v>
      </c>
      <c r="S79" s="15"/>
      <c r="T79" s="15"/>
      <c r="U79" s="15"/>
      <c r="V79" s="15"/>
      <c r="W79" s="15"/>
      <c r="X79" s="15"/>
      <c r="Y79" s="14"/>
      <c r="Z79" s="14"/>
      <c r="AA79" s="14"/>
      <c r="AB79" s="11"/>
      <c r="AC79" s="5"/>
    </row>
    <row r="80" spans="1:29" ht="14.4">
      <c r="A80" s="7"/>
      <c r="S80" s="33"/>
      <c r="T80" s="33"/>
      <c r="U80" s="33"/>
      <c r="V80" s="33"/>
      <c r="W80" s="33"/>
      <c r="X80" s="33"/>
      <c r="Y80" s="34"/>
      <c r="Z80" s="34"/>
      <c r="AA80" s="34"/>
      <c r="AB80" s="11"/>
      <c r="AC80" s="5"/>
    </row>
    <row r="81" spans="1:29" ht="14.4">
      <c r="A81" s="7"/>
      <c r="Q81" s="6"/>
      <c r="R81" s="15"/>
      <c r="S81" s="15"/>
      <c r="T81" s="15"/>
      <c r="U81" s="15"/>
      <c r="V81" s="15"/>
      <c r="W81" s="15"/>
      <c r="X81" s="15"/>
      <c r="Y81" s="14"/>
      <c r="Z81" s="14"/>
      <c r="AA81" s="14"/>
      <c r="AB81" s="11"/>
      <c r="AC81" s="5"/>
    </row>
    <row r="82" spans="1:29">
      <c r="A82" s="7"/>
    </row>
    <row r="83" spans="1:29">
      <c r="A83" s="7"/>
    </row>
    <row r="84" spans="1:29">
      <c r="A84" s="7"/>
    </row>
    <row r="85" spans="1:29">
      <c r="A85" s="7"/>
    </row>
    <row r="86" spans="1:29">
      <c r="A86" s="7"/>
    </row>
    <row r="87" spans="1:29">
      <c r="A87" s="7"/>
    </row>
    <row r="88" spans="1:29">
      <c r="A88" s="7"/>
    </row>
    <row r="89" spans="1:29">
      <c r="A89" s="7"/>
    </row>
    <row r="90" spans="1:29">
      <c r="A90" s="7"/>
    </row>
    <row r="91" spans="1:29">
      <c r="A91" s="7"/>
    </row>
    <row r="92" spans="1:29">
      <c r="A92" s="7"/>
    </row>
    <row r="93" spans="1:29">
      <c r="A93" s="7"/>
    </row>
    <row r="94" spans="1:29">
      <c r="A94" s="7"/>
    </row>
    <row r="111" spans="1:29" s="2" customFormat="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5"/>
      <c r="Y111" s="1"/>
      <c r="Z111" s="1"/>
      <c r="AA111" s="1"/>
      <c r="AB111" s="1"/>
      <c r="AC111" s="1"/>
    </row>
    <row r="113" spans="1:29" s="2" customFormat="1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5"/>
      <c r="Y113" s="1"/>
      <c r="Z113" s="1"/>
      <c r="AA113" s="1"/>
      <c r="AB113" s="1"/>
      <c r="AC113" s="1"/>
    </row>
  </sheetData>
  <mergeCells count="26">
    <mergeCell ref="B61:P61"/>
    <mergeCell ref="B62:P62"/>
    <mergeCell ref="AC6:AC7"/>
    <mergeCell ref="AA6:AB6"/>
    <mergeCell ref="I6:I7"/>
    <mergeCell ref="J6:J7"/>
    <mergeCell ref="K6:K7"/>
    <mergeCell ref="N5:O6"/>
    <mergeCell ref="U6:V6"/>
    <mergeCell ref="I5:K5"/>
    <mergeCell ref="Y6:Y7"/>
    <mergeCell ref="Z6:Z7"/>
    <mergeCell ref="B5:B7"/>
    <mergeCell ref="C5:C7"/>
    <mergeCell ref="X56:AA56"/>
    <mergeCell ref="D5:D7"/>
    <mergeCell ref="P2:W2"/>
    <mergeCell ref="F5:F7"/>
    <mergeCell ref="L5:L7"/>
    <mergeCell ref="P5:P7"/>
    <mergeCell ref="E5:E7"/>
    <mergeCell ref="Q5:Q7"/>
    <mergeCell ref="G5:G7"/>
    <mergeCell ref="H5:H7"/>
    <mergeCell ref="W6:W7"/>
    <mergeCell ref="M5:M7"/>
  </mergeCells>
  <pageMargins left="0.25" right="0.25" top="0.75" bottom="0.75" header="0.3" footer="0.3"/>
  <pageSetup paperSize="8" scale="34" orientation="portrait" r:id="rId1"/>
  <headerFooter alignWithMargins="0"/>
  <ignoredErrors>
    <ignoredError sqref="I8:K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Scheda D_2020-21-22</vt:lpstr>
      <vt:lpstr>'Scheda D_2020-21-22'!Area_stampa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2018-05-24T14:41:05Z</dcterms:created>
  <dcterms:modified xsi:type="dcterms:W3CDTF">2021-10-05T08:23:06Z</dcterms:modified>
</cp:coreProperties>
</file>